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24519"/>
</workbook>
</file>

<file path=xl/calcChain.xml><?xml version="1.0" encoding="utf-8"?>
<calcChain xmlns="http://schemas.openxmlformats.org/spreadsheetml/2006/main">
  <c r="J34" i="2"/>
  <c r="L33"/>
  <c r="J29"/>
  <c r="N28"/>
  <c r="N26"/>
  <c r="N24"/>
  <c r="F34" s="1"/>
  <c r="L24"/>
  <c r="N34" s="1"/>
  <c r="J24"/>
  <c r="L34" s="1"/>
  <c r="F24"/>
  <c r="N23"/>
  <c r="F33" s="1"/>
  <c r="L23"/>
  <c r="N33" s="1"/>
  <c r="J23"/>
  <c r="H23"/>
  <c r="J33" s="1"/>
  <c r="F23"/>
  <c r="H33" s="1"/>
  <c r="N22"/>
  <c r="F32" s="1"/>
  <c r="L22"/>
  <c r="N32" s="1"/>
  <c r="J22"/>
  <c r="L32" s="1"/>
  <c r="F22"/>
  <c r="J32" s="1"/>
  <c r="N21"/>
  <c r="F31" s="1"/>
  <c r="L21"/>
  <c r="N31" s="1"/>
  <c r="J21"/>
  <c r="L31" s="1"/>
  <c r="H21"/>
  <c r="J31" s="1"/>
  <c r="F21"/>
  <c r="H31" s="1"/>
  <c r="N20"/>
  <c r="F30" s="1"/>
  <c r="L20"/>
  <c r="N30" s="1"/>
  <c r="J20"/>
  <c r="L30" s="1"/>
  <c r="F20"/>
  <c r="J30" s="1"/>
  <c r="N19"/>
  <c r="F29" s="1"/>
  <c r="L19"/>
  <c r="N29" s="1"/>
  <c r="J19"/>
  <c r="L29" s="1"/>
  <c r="H19"/>
  <c r="F19"/>
  <c r="H29" s="1"/>
  <c r="N18"/>
  <c r="F28" s="1"/>
  <c r="L18"/>
  <c r="J18"/>
  <c r="L28" s="1"/>
  <c r="F18"/>
  <c r="J28" s="1"/>
  <c r="N17"/>
  <c r="F27" s="1"/>
  <c r="L17"/>
  <c r="N27" s="1"/>
  <c r="J17"/>
  <c r="L27" s="1"/>
  <c r="H17"/>
  <c r="J27" s="1"/>
  <c r="F17"/>
  <c r="H27" s="1"/>
  <c r="N16"/>
  <c r="F26" s="1"/>
  <c r="L16"/>
  <c r="J16"/>
  <c r="L26" s="1"/>
  <c r="F16"/>
  <c r="J26" s="1"/>
  <c r="N15"/>
  <c r="F25" s="1"/>
  <c r="L15"/>
  <c r="N25" s="1"/>
  <c r="J15"/>
  <c r="L25" s="1"/>
  <c r="H15"/>
  <c r="J25" s="1"/>
  <c r="F15"/>
  <c r="H25" s="1"/>
  <c r="A7"/>
  <c r="A9" s="1"/>
  <c r="A11" s="1"/>
  <c r="A13" s="1"/>
  <c r="A15" s="1"/>
  <c r="A23" s="1"/>
  <c r="A25" s="1"/>
  <c r="A27" l="1"/>
  <c r="A31"/>
  <c r="A33"/>
  <c r="A35" s="1"/>
  <c r="A29"/>
  <c r="A17"/>
  <c r="A21"/>
  <c r="A19"/>
  <c r="A37" l="1"/>
  <c r="A43"/>
  <c r="A45" s="1"/>
  <c r="A39"/>
  <c r="A41"/>
  <c r="A49" l="1"/>
  <c r="A53" s="1"/>
  <c r="A47"/>
  <c r="A51" s="1"/>
</calcChain>
</file>

<file path=xl/sharedStrings.xml><?xml version="1.0" encoding="utf-8"?>
<sst xmlns="http://schemas.openxmlformats.org/spreadsheetml/2006/main" count="146" uniqueCount="69">
  <si>
    <t>ARKA BAHÇE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</si>
  <si>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</si>
  <si>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</si>
  <si>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</si>
  <si>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</si>
  <si>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</si>
  <si>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</si>
  <si>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</si>
  <si>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</si>
  <si>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</si>
  <si>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AYHAN ALTUN</t>
  </si>
  <si>
    <t>Ali SILI</t>
  </si>
  <si>
    <t>Ayhan ALTUN</t>
  </si>
  <si>
    <t xml:space="preserve">  TARİH</t>
  </si>
  <si>
    <t>GÜN</t>
  </si>
  <si>
    <t>ÖN BAHÇE</t>
  </si>
  <si>
    <t>1. KAT</t>
  </si>
  <si>
    <t>2. KAT</t>
  </si>
  <si>
    <t>3. KAT</t>
  </si>
  <si>
    <t>SEVAL ÖZSOY</t>
  </si>
  <si>
    <t>Müdür Yardımcısı</t>
  </si>
  <si>
    <t>Okul Müdürü</t>
  </si>
  <si>
    <t>MERYEM YAPRAK ULUKUŞ</t>
  </si>
  <si>
    <t>DAVUT FERAT TELLİOĞLU</t>
  </si>
  <si>
    <t>ERSEL ARMAN</t>
  </si>
  <si>
    <t>SEVİL FİLOĞLU</t>
  </si>
  <si>
    <t>MELİHA PEKBAK KURU</t>
  </si>
  <si>
    <t>DİLEK ÇOLAK</t>
  </si>
  <si>
    <t>EMİNE KILINÇ</t>
  </si>
  <si>
    <t>FATMA ÖZDEMİR</t>
  </si>
  <si>
    <t>EMİNE ULUTAŞ</t>
  </si>
  <si>
    <t>SUNA YALÇINKAYA</t>
  </si>
  <si>
    <t>PELİN KAYA</t>
  </si>
  <si>
    <t>FİKRET HAKAN ERGUN</t>
  </si>
  <si>
    <t>HATİCE KAYA</t>
  </si>
  <si>
    <t>HAVVA GÜL KORKMAZ</t>
  </si>
  <si>
    <t>BÜŞRA UYSAL</t>
  </si>
  <si>
    <t>METİN GÜRSES</t>
  </si>
  <si>
    <t>ÖZGE BIKMAZ</t>
  </si>
  <si>
    <t>ASİYE SARICA</t>
  </si>
  <si>
    <t>AHMET KARATAŞ</t>
  </si>
  <si>
    <t>ASLI UĞUZLAR</t>
  </si>
  <si>
    <t>DAMLA CİĞERLİ</t>
  </si>
  <si>
    <t>SONER UĞUR</t>
  </si>
  <si>
    <t>AYLA KÖMÜRCÜ</t>
  </si>
  <si>
    <t>HAVVA UYSAL</t>
  </si>
  <si>
    <t>AYLE ÖZDEMİR</t>
  </si>
  <si>
    <t>ZEHRA ÖZGÜN</t>
  </si>
  <si>
    <t>EBRU KARASU</t>
  </si>
  <si>
    <t>EGEM GÜRSES</t>
  </si>
  <si>
    <t>EMİNE SİBEL YİĞİT</t>
  </si>
  <si>
    <t>HATİCE MODA AYDIN</t>
  </si>
  <si>
    <t>HASAN HÜSEYİN AKÇAY</t>
  </si>
  <si>
    <t>HAVVA YAVUZ</t>
  </si>
  <si>
    <t>MUHAMMET SERT</t>
  </si>
  <si>
    <t>SEDEF HALAT</t>
  </si>
  <si>
    <t>MUSTAFA SEYHAN</t>
  </si>
  <si>
    <t>ASLI İŞLER</t>
  </si>
  <si>
    <t>ŞERİFE    TUFAN    İLKOKULU    HAZİRAN 2025  ÖĞRETMEN    NÖBET    ÇİZELGESİ</t>
  </si>
  <si>
    <t>HÜSEYİN  YILMAZ</t>
  </si>
  <si>
    <t>HANDAN TUNCDELEN</t>
  </si>
  <si>
    <t>MELİKE ÖZMEN</t>
  </si>
  <si>
    <t>FUNDA ÖZDEMİR</t>
  </si>
  <si>
    <t>ELİF SEYHAN</t>
  </si>
  <si>
    <t>EMİNE GÜR</t>
  </si>
  <si>
    <t>FURKAN BAKİ ÇETİNER</t>
  </si>
  <si>
    <t>LATİF SERCAN KEÇER</t>
  </si>
  <si>
    <t>HALİT RAMAZAN ÜZER</t>
  </si>
  <si>
    <t>EVRİM AKCAN ARIKAN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</si>
</sst>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29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rgb="FF7030A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name val="Tahoma"/>
      <family val="2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8"/>
      <color rgb="FF0070C0"/>
      <name val="Tahoma"/>
      <family val="2"/>
      <charset val="162"/>
    </font>
    <font>
      <sz val="8"/>
      <color rgb="FFC00000"/>
      <name val="Tahoma"/>
      <family val="2"/>
      <charset val="162"/>
    </font>
    <font>
      <b/>
      <sz val="9"/>
      <name val="Terminal"/>
      <family val="3"/>
      <charset val="255"/>
    </font>
    <font>
      <sz val="9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9"/>
      <color rgb="FF0070C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8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7"/>
      <name val="Times New Roman"/>
      <family val="1"/>
      <charset val="162"/>
    </font>
    <font>
      <sz val="7"/>
      <color rgb="FF7030A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shrinkToFit="1"/>
    </xf>
    <xf numFmtId="164" fontId="7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5" fillId="0" borderId="0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164" fontId="1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1" fillId="0" borderId="0" xfId="0" applyFont="1" applyFill="1" applyBorder="1"/>
    <xf numFmtId="164" fontId="16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/>
    <xf numFmtId="164" fontId="18" fillId="0" borderId="0" xfId="0" applyNumberFormat="1" applyFont="1" applyFill="1" applyBorder="1" applyAlignment="1">
      <alignment shrinkToFit="1"/>
    </xf>
    <xf numFmtId="164" fontId="19" fillId="0" borderId="0" xfId="0" applyNumberFormat="1" applyFont="1" applyFill="1" applyBorder="1" applyAlignment="1">
      <alignment horizontal="left" vertical="center"/>
    </xf>
    <xf numFmtId="0" fontId="20" fillId="0" borderId="0" xfId="0" applyFont="1" applyFill="1"/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4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shrinkToFit="1"/>
    </xf>
    <xf numFmtId="164" fontId="16" fillId="0" borderId="11" xfId="0" applyNumberFormat="1" applyFont="1" applyFill="1" applyBorder="1" applyAlignment="1">
      <alignment horizontal="center" vertical="center" shrinkToFit="1"/>
    </xf>
    <xf numFmtId="164" fontId="11" fillId="0" borderId="9" xfId="0" applyNumberFormat="1" applyFont="1" applyFill="1" applyBorder="1" applyAlignment="1">
      <alignment horizontal="center" vertical="center" shrinkToFit="1"/>
    </xf>
    <xf numFmtId="164" fontId="11" fillId="0" borderId="10" xfId="0" applyNumberFormat="1" applyFont="1" applyFill="1" applyBorder="1" applyAlignment="1">
      <alignment horizontal="center" vertical="center" shrinkToFit="1"/>
    </xf>
    <xf numFmtId="164" fontId="23" fillId="0" borderId="16" xfId="0" applyNumberFormat="1" applyFont="1" applyBorder="1" applyAlignment="1">
      <alignment horizontal="center" vertical="center" shrinkToFit="1"/>
    </xf>
    <xf numFmtId="164" fontId="16" fillId="0" borderId="8" xfId="0" applyNumberFormat="1" applyFont="1" applyFill="1" applyBorder="1" applyAlignment="1">
      <alignment horizontal="center" vertical="center" shrinkToFit="1"/>
    </xf>
    <xf numFmtId="164" fontId="16" fillId="0" borderId="4" xfId="0" applyNumberFormat="1" applyFont="1" applyFill="1" applyBorder="1" applyAlignment="1">
      <alignment horizontal="center" vertical="center" shrinkToFit="1"/>
    </xf>
    <xf numFmtId="164" fontId="11" fillId="0" borderId="5" xfId="0" applyNumberFormat="1" applyFont="1" applyFill="1" applyBorder="1" applyAlignment="1">
      <alignment horizontal="center" vertical="center" shrinkToFit="1"/>
    </xf>
    <xf numFmtId="164" fontId="11" fillId="0" borderId="2" xfId="0" applyNumberFormat="1" applyFont="1" applyFill="1" applyBorder="1" applyAlignment="1">
      <alignment horizontal="center" vertical="center" shrinkToFit="1"/>
    </xf>
    <xf numFmtId="164" fontId="16" fillId="0" borderId="13" xfId="0" applyNumberFormat="1" applyFont="1" applyFill="1" applyBorder="1" applyAlignment="1">
      <alignment horizontal="center" vertical="center" shrinkToFit="1"/>
    </xf>
    <xf numFmtId="164" fontId="11" fillId="0" borderId="6" xfId="0" applyNumberFormat="1" applyFont="1" applyFill="1" applyBorder="1" applyAlignment="1">
      <alignment horizontal="center" vertical="center" shrinkToFit="1"/>
    </xf>
    <xf numFmtId="164" fontId="6" fillId="0" borderId="16" xfId="0" applyNumberFormat="1" applyFont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shrinkToFit="1"/>
    </xf>
    <xf numFmtId="164" fontId="19" fillId="0" borderId="2" xfId="0" applyNumberFormat="1" applyFont="1" applyBorder="1" applyAlignment="1">
      <alignment horizontal="center" vertical="center" shrinkToFit="1"/>
    </xf>
    <xf numFmtId="164" fontId="6" fillId="0" borderId="2" xfId="0" applyNumberFormat="1" applyFont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164" fontId="22" fillId="0" borderId="10" xfId="0" applyNumberFormat="1" applyFont="1" applyBorder="1" applyAlignment="1">
      <alignment horizontal="center" vertical="center" shrinkToFit="1"/>
    </xf>
    <xf numFmtId="164" fontId="23" fillId="0" borderId="10" xfId="0" applyNumberFormat="1" applyFont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164" fontId="19" fillId="0" borderId="10" xfId="0" applyNumberFormat="1" applyFont="1" applyBorder="1" applyAlignment="1">
      <alignment horizontal="center" vertical="center" shrinkToFit="1"/>
    </xf>
    <xf numFmtId="164" fontId="6" fillId="0" borderId="10" xfId="0" applyNumberFormat="1" applyFont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64" fontId="22" fillId="0" borderId="6" xfId="0" applyNumberFormat="1" applyFont="1" applyBorder="1" applyAlignment="1">
      <alignment horizontal="center" vertical="center" shrinkToFit="1"/>
    </xf>
    <xf numFmtId="164" fontId="23" fillId="0" borderId="6" xfId="0" applyNumberFormat="1" applyFont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164" fontId="22" fillId="0" borderId="5" xfId="0" applyNumberFormat="1" applyFont="1" applyBorder="1" applyAlignment="1">
      <alignment horizontal="center" vertical="center" shrinkToFit="1"/>
    </xf>
    <xf numFmtId="164" fontId="23" fillId="0" borderId="5" xfId="0" applyNumberFormat="1" applyFont="1" applyBorder="1" applyAlignment="1">
      <alignment horizontal="center" vertical="center" shrinkToFit="1"/>
    </xf>
    <xf numFmtId="0" fontId="25" fillId="0" borderId="26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164" fontId="6" fillId="0" borderId="22" xfId="0" applyNumberFormat="1" applyFont="1" applyFill="1" applyBorder="1" applyAlignment="1">
      <alignment horizontal="center" vertical="center" shrinkToFit="1"/>
    </xf>
    <xf numFmtId="164" fontId="6" fillId="0" borderId="28" xfId="0" applyNumberFormat="1" applyFont="1" applyFill="1" applyBorder="1" applyAlignment="1">
      <alignment horizontal="center" vertical="center" shrinkToFit="1"/>
    </xf>
    <xf numFmtId="164" fontId="23" fillId="0" borderId="16" xfId="0" applyNumberFormat="1" applyFont="1" applyFill="1" applyBorder="1" applyAlignment="1">
      <alignment horizontal="center" vertical="center" shrinkToFit="1"/>
    </xf>
    <xf numFmtId="164" fontId="23" fillId="0" borderId="30" xfId="0" applyNumberFormat="1" applyFont="1" applyFill="1" applyBorder="1" applyAlignment="1">
      <alignment horizontal="center" vertical="center" shrinkToFit="1"/>
    </xf>
    <xf numFmtId="164" fontId="6" fillId="0" borderId="16" xfId="0" applyNumberFormat="1" applyFont="1" applyFill="1" applyBorder="1" applyAlignment="1">
      <alignment horizontal="center" vertical="center" shrinkToFit="1"/>
    </xf>
    <xf numFmtId="164" fontId="6" fillId="0" borderId="30" xfId="0" applyNumberFormat="1" applyFont="1" applyFill="1" applyBorder="1" applyAlignment="1">
      <alignment horizontal="center" vertical="center" shrinkToFit="1"/>
    </xf>
    <xf numFmtId="164" fontId="23" fillId="0" borderId="17" xfId="0" applyNumberFormat="1" applyFont="1" applyFill="1" applyBorder="1" applyAlignment="1">
      <alignment horizontal="center" vertical="center" shrinkToFit="1"/>
    </xf>
    <xf numFmtId="164" fontId="23" fillId="0" borderId="31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164" fontId="6" fillId="0" borderId="22" xfId="0" applyNumberFormat="1" applyFont="1" applyBorder="1" applyAlignment="1">
      <alignment horizontal="center" vertical="center" shrinkToFit="1"/>
    </xf>
    <xf numFmtId="164" fontId="23" fillId="0" borderId="18" xfId="0" applyNumberFormat="1" applyFont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164" fontId="27" fillId="0" borderId="1" xfId="0" applyNumberFormat="1" applyFont="1" applyFill="1" applyBorder="1" applyAlignment="1">
      <alignment horizontal="center" vertical="center" shrinkToFit="1"/>
    </xf>
    <xf numFmtId="164" fontId="27" fillId="0" borderId="2" xfId="0" applyNumberFormat="1" applyFont="1" applyFill="1" applyBorder="1" applyAlignment="1">
      <alignment horizontal="center" vertical="center" shrinkToFit="1"/>
    </xf>
    <xf numFmtId="164" fontId="27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/>
    <xf numFmtId="164" fontId="27" fillId="0" borderId="11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shrinkToFit="1"/>
    </xf>
    <xf numFmtId="164" fontId="27" fillId="0" borderId="13" xfId="0" applyNumberFormat="1" applyFont="1" applyFill="1" applyBorder="1" applyAlignment="1">
      <alignment horizontal="center" vertical="center" shrinkToFit="1"/>
    </xf>
    <xf numFmtId="164" fontId="27" fillId="0" borderId="6" xfId="0" applyNumberFormat="1" applyFont="1" applyFill="1" applyBorder="1" applyAlignment="1">
      <alignment horizontal="center" vertical="center" shrinkToFit="1"/>
    </xf>
    <xf numFmtId="164" fontId="27" fillId="0" borderId="6" xfId="0" applyNumberFormat="1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164" fontId="27" fillId="0" borderId="12" xfId="0" applyNumberFormat="1" applyFont="1" applyFill="1" applyBorder="1" applyAlignment="1">
      <alignment horizontal="center" vertical="center" shrinkToFit="1"/>
    </xf>
    <xf numFmtId="164" fontId="27" fillId="0" borderId="0" xfId="0" applyNumberFormat="1" applyFont="1" applyFill="1" applyBorder="1" applyAlignment="1">
      <alignment shrinkToFit="1"/>
    </xf>
    <xf numFmtId="0" fontId="2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164" fontId="27" fillId="0" borderId="4" xfId="0" applyNumberFormat="1" applyFont="1" applyFill="1" applyBorder="1" applyAlignment="1">
      <alignment horizontal="center" vertical="center" shrinkToFit="1"/>
    </xf>
    <xf numFmtId="164" fontId="27" fillId="0" borderId="5" xfId="0" applyNumberFormat="1" applyFont="1" applyFill="1" applyBorder="1" applyAlignment="1">
      <alignment horizontal="center" vertical="center" shrinkToFit="1"/>
    </xf>
    <xf numFmtId="164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1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abSelected="1" workbookViewId="0">
      <selection activeCell="H64" sqref="H64"/>
    </sheetView>
  </sheetViews>
  <sheetFormatPr defaultColWidth="9.140625" defaultRowHeight="15.75"/>
  <cols>
    <col min="1" max="1" width="14.7109375" style="1" customWidth="1"/>
    <col min="2" max="2" width="9.42578125" style="3" customWidth="1"/>
    <col min="3" max="3" width="7.85546875" style="4" customWidth="1"/>
    <col min="4" max="5" width="7.85546875" style="5" customWidth="1"/>
    <col min="6" max="15" width="9.42578125" style="4" customWidth="1"/>
    <col min="16" max="17" width="5.140625" style="4" customWidth="1"/>
    <col min="18" max="19" width="4.85546875" style="4" customWidth="1"/>
    <col min="20" max="16384" width="9.140625" style="1"/>
  </cols>
  <sheetData>
    <row r="1" spans="1:19" ht="8.25" customHeight="1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5"/>
      <c r="Q1" s="15"/>
      <c r="R1" s="15"/>
      <c r="S1" s="15"/>
    </row>
    <row r="2" spans="1:19" ht="8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5"/>
      <c r="Q2" s="15"/>
      <c r="R2" s="15"/>
      <c r="S2" s="15"/>
    </row>
    <row r="3" spans="1:19" ht="11.25" customHeight="1">
      <c r="A3" s="50" t="s">
        <v>13</v>
      </c>
      <c r="B3" s="50" t="s">
        <v>14</v>
      </c>
      <c r="C3" s="51" t="s">
        <v>6</v>
      </c>
      <c r="D3" s="52" t="s">
        <v>9</v>
      </c>
      <c r="E3" s="52"/>
      <c r="F3" s="53" t="s">
        <v>15</v>
      </c>
      <c r="G3" s="50"/>
      <c r="H3" s="52" t="s">
        <v>0</v>
      </c>
      <c r="I3" s="54"/>
      <c r="J3" s="53" t="s">
        <v>16</v>
      </c>
      <c r="K3" s="50"/>
      <c r="L3" s="50" t="s">
        <v>17</v>
      </c>
      <c r="M3" s="50"/>
      <c r="N3" s="53" t="s">
        <v>18</v>
      </c>
      <c r="O3" s="50"/>
      <c r="P3" s="16"/>
      <c r="Q3" s="16"/>
      <c r="R3" s="16"/>
      <c r="S3" s="16"/>
    </row>
    <row r="4" spans="1:19" ht="11.25" customHeight="1" thickBot="1">
      <c r="A4" s="55"/>
      <c r="B4" s="55"/>
      <c r="C4" s="56" t="s">
        <v>7</v>
      </c>
      <c r="D4" s="57"/>
      <c r="E4" s="57"/>
      <c r="F4" s="55"/>
      <c r="G4" s="55"/>
      <c r="H4" s="58"/>
      <c r="I4" s="58"/>
      <c r="J4" s="55"/>
      <c r="K4" s="55"/>
      <c r="L4" s="55"/>
      <c r="M4" s="55"/>
      <c r="N4" s="55"/>
      <c r="O4" s="55"/>
      <c r="P4" s="16"/>
      <c r="Q4" s="16"/>
      <c r="R4" s="16"/>
      <c r="S4" s="16"/>
    </row>
    <row r="5" spans="1:19" ht="12.75" customHeight="1">
      <c r="A5" s="33">
        <v>45810</v>
      </c>
      <c r="B5" s="41" t="s">
        <v>1</v>
      </c>
      <c r="C5" s="59" t="s">
        <v>6</v>
      </c>
      <c r="D5" s="60" t="s">
        <v>50</v>
      </c>
      <c r="E5" s="119"/>
      <c r="F5" s="117" t="s">
        <v>37</v>
      </c>
      <c r="G5" s="112"/>
      <c r="H5" s="117" t="s">
        <v>57</v>
      </c>
      <c r="I5" s="61"/>
      <c r="J5" s="114" t="s">
        <v>59</v>
      </c>
      <c r="K5" s="112"/>
      <c r="L5" s="117" t="s">
        <v>51</v>
      </c>
      <c r="M5" s="61"/>
      <c r="N5" s="114" t="s">
        <v>25</v>
      </c>
      <c r="O5" s="61"/>
      <c r="P5" s="13"/>
      <c r="Q5" s="13"/>
      <c r="R5" s="13"/>
      <c r="S5" s="13"/>
    </row>
    <row r="6" spans="1:19" ht="12.75" customHeight="1">
      <c r="A6" s="34"/>
      <c r="B6" s="36"/>
      <c r="C6" s="62" t="s">
        <v>7</v>
      </c>
      <c r="D6" s="63" t="s">
        <v>10</v>
      </c>
      <c r="E6" s="37"/>
      <c r="F6" s="122" t="s">
        <v>23</v>
      </c>
      <c r="G6" s="65"/>
      <c r="H6" s="115"/>
      <c r="I6" s="123"/>
      <c r="J6" s="66" t="s">
        <v>45</v>
      </c>
      <c r="K6" s="64"/>
      <c r="L6" s="127" t="s">
        <v>60</v>
      </c>
      <c r="M6" s="67"/>
      <c r="N6" s="66" t="s">
        <v>49</v>
      </c>
      <c r="O6" s="67"/>
      <c r="P6" s="13"/>
      <c r="Q6" s="13"/>
      <c r="R6" s="13"/>
      <c r="S6" s="13"/>
    </row>
    <row r="7" spans="1:19" ht="12.75" customHeight="1">
      <c r="A7" s="34">
        <f>A5+1</f>
        <v>45811</v>
      </c>
      <c r="B7" s="36" t="s">
        <v>2</v>
      </c>
      <c r="C7" s="68" t="s">
        <v>6</v>
      </c>
      <c r="D7" s="69" t="s">
        <v>22</v>
      </c>
      <c r="E7" s="44"/>
      <c r="F7" s="118" t="s">
        <v>61</v>
      </c>
      <c r="G7" s="71"/>
      <c r="H7" s="118" t="s">
        <v>43</v>
      </c>
      <c r="I7" s="70"/>
      <c r="J7" s="72" t="s">
        <v>35</v>
      </c>
      <c r="K7" s="71"/>
      <c r="L7" s="118" t="s">
        <v>42</v>
      </c>
      <c r="M7" s="70"/>
      <c r="N7" s="72" t="s">
        <v>39</v>
      </c>
      <c r="O7" s="70"/>
      <c r="P7" s="13"/>
      <c r="Q7" s="13"/>
      <c r="R7" s="13"/>
      <c r="S7" s="13"/>
    </row>
    <row r="8" spans="1:19" ht="12.75" customHeight="1">
      <c r="A8" s="34"/>
      <c r="B8" s="36"/>
      <c r="C8" s="62" t="s">
        <v>7</v>
      </c>
      <c r="D8" s="63" t="s">
        <v>50</v>
      </c>
      <c r="E8" s="37"/>
      <c r="F8" s="122" t="s">
        <v>62</v>
      </c>
      <c r="G8" s="65"/>
      <c r="H8" s="115"/>
      <c r="I8" s="123"/>
      <c r="J8" s="66" t="s">
        <v>54</v>
      </c>
      <c r="K8" s="64"/>
      <c r="L8" s="127" t="s">
        <v>33</v>
      </c>
      <c r="M8" s="67"/>
      <c r="N8" s="66" t="s">
        <v>63</v>
      </c>
      <c r="O8" s="67"/>
      <c r="P8" s="13"/>
      <c r="Q8" s="13"/>
      <c r="R8" s="13"/>
      <c r="S8" s="13"/>
    </row>
    <row r="9" spans="1:19" ht="12.75" customHeight="1">
      <c r="A9" s="34">
        <f t="shared" ref="A9" si="0">A7+1</f>
        <v>45812</v>
      </c>
      <c r="B9" s="36" t="s">
        <v>3</v>
      </c>
      <c r="C9" s="68" t="s">
        <v>6</v>
      </c>
      <c r="D9" s="69" t="s">
        <v>10</v>
      </c>
      <c r="E9" s="44"/>
      <c r="F9" s="124" t="s">
        <v>27</v>
      </c>
      <c r="G9" s="113"/>
      <c r="H9" s="118" t="s">
        <v>28</v>
      </c>
      <c r="I9" s="70"/>
      <c r="J9" s="72" t="s">
        <v>24</v>
      </c>
      <c r="K9" s="71"/>
      <c r="L9" s="118" t="s">
        <v>44</v>
      </c>
      <c r="M9" s="70"/>
      <c r="N9" s="72" t="s">
        <v>26</v>
      </c>
      <c r="O9" s="70"/>
      <c r="P9" s="17"/>
      <c r="Q9" s="17"/>
      <c r="R9" s="18"/>
      <c r="S9" s="18"/>
    </row>
    <row r="10" spans="1:19" ht="12.75" customHeight="1">
      <c r="A10" s="34"/>
      <c r="B10" s="36"/>
      <c r="C10" s="62" t="s">
        <v>7</v>
      </c>
      <c r="D10" s="63" t="s">
        <v>22</v>
      </c>
      <c r="E10" s="37"/>
      <c r="F10" s="122" t="s">
        <v>31</v>
      </c>
      <c r="G10" s="65"/>
      <c r="H10" s="115"/>
      <c r="I10" s="123"/>
      <c r="J10" s="66" t="s">
        <v>40</v>
      </c>
      <c r="K10" s="64"/>
      <c r="L10" s="127" t="s">
        <v>38</v>
      </c>
      <c r="M10" s="67"/>
      <c r="N10" s="66" t="s">
        <v>53</v>
      </c>
      <c r="O10" s="67"/>
      <c r="P10" s="17"/>
      <c r="Q10" s="17"/>
      <c r="R10" s="18"/>
      <c r="S10" s="18"/>
    </row>
    <row r="11" spans="1:19" ht="12.75" customHeight="1">
      <c r="A11" s="34">
        <f t="shared" ref="A11" si="1">A9+1</f>
        <v>45813</v>
      </c>
      <c r="B11" s="36" t="s">
        <v>4</v>
      </c>
      <c r="C11" s="68" t="s">
        <v>6</v>
      </c>
      <c r="D11" s="69" t="s">
        <v>50</v>
      </c>
      <c r="E11" s="44"/>
      <c r="F11" s="118" t="s">
        <v>30</v>
      </c>
      <c r="G11" s="71"/>
      <c r="H11" s="118" t="s">
        <v>64</v>
      </c>
      <c r="I11" s="70"/>
      <c r="J11" s="72" t="s">
        <v>65</v>
      </c>
      <c r="K11" s="71"/>
      <c r="L11" s="118" t="s">
        <v>66</v>
      </c>
      <c r="M11" s="70"/>
      <c r="N11" s="72" t="s">
        <v>29</v>
      </c>
      <c r="O11" s="70"/>
      <c r="P11" s="17"/>
      <c r="Q11" s="17"/>
      <c r="R11" s="18"/>
      <c r="S11" s="18"/>
    </row>
    <row r="12" spans="1:19" ht="12.75" customHeight="1">
      <c r="A12" s="34"/>
      <c r="B12" s="36"/>
      <c r="C12" s="62" t="s">
        <v>7</v>
      </c>
      <c r="D12" s="63" t="s">
        <v>10</v>
      </c>
      <c r="E12" s="37"/>
      <c r="F12" s="122" t="s">
        <v>34</v>
      </c>
      <c r="G12" s="65"/>
      <c r="H12" s="115"/>
      <c r="I12" s="123"/>
      <c r="J12" s="66" t="s">
        <v>47</v>
      </c>
      <c r="K12" s="64"/>
      <c r="L12" s="127" t="s">
        <v>46</v>
      </c>
      <c r="M12" s="67"/>
      <c r="N12" s="66" t="s">
        <v>48</v>
      </c>
      <c r="O12" s="67"/>
      <c r="P12" s="17"/>
      <c r="Q12" s="17"/>
      <c r="R12" s="18"/>
      <c r="S12" s="18"/>
    </row>
    <row r="13" spans="1:19" ht="12.75" customHeight="1">
      <c r="A13" s="34">
        <f t="shared" ref="A13" si="2">A11+1</f>
        <v>45814</v>
      </c>
      <c r="B13" s="36" t="s">
        <v>5</v>
      </c>
      <c r="C13" s="68" t="s">
        <v>6</v>
      </c>
      <c r="D13" s="69" t="s">
        <v>22</v>
      </c>
      <c r="E13" s="44"/>
      <c r="F13" s="118" t="s">
        <v>41</v>
      </c>
      <c r="G13" s="71"/>
      <c r="H13" s="118" t="s">
        <v>56</v>
      </c>
      <c r="I13" s="70"/>
      <c r="J13" s="72" t="s">
        <v>36</v>
      </c>
      <c r="K13" s="71"/>
      <c r="L13" s="118" t="s">
        <v>52</v>
      </c>
      <c r="M13" s="70"/>
      <c r="N13" s="72" t="s">
        <v>19</v>
      </c>
      <c r="O13" s="70"/>
      <c r="P13" s="17"/>
      <c r="Q13" s="17"/>
      <c r="R13" s="18"/>
      <c r="S13" s="18"/>
    </row>
    <row r="14" spans="1:19" ht="12.75" customHeight="1" thickBot="1">
      <c r="A14" s="42"/>
      <c r="B14" s="43"/>
      <c r="C14" s="73" t="s">
        <v>7</v>
      </c>
      <c r="D14" s="74" t="s">
        <v>50</v>
      </c>
      <c r="E14" s="120"/>
      <c r="F14" s="95" t="s">
        <v>67</v>
      </c>
      <c r="G14" s="76"/>
      <c r="H14" s="116"/>
      <c r="I14" s="125"/>
      <c r="J14" s="121" t="s">
        <v>68</v>
      </c>
      <c r="K14" s="126"/>
      <c r="L14" s="98" t="s">
        <v>55</v>
      </c>
      <c r="M14" s="99"/>
      <c r="N14" s="121" t="s">
        <v>32</v>
      </c>
      <c r="O14" s="78"/>
      <c r="P14" s="17"/>
      <c r="Q14" s="17"/>
      <c r="R14" s="18"/>
      <c r="S14" s="18"/>
    </row>
    <row r="15" spans="1:19" ht="12.75" customHeight="1">
      <c r="A15" s="33">
        <f>A13+3</f>
        <v>45817</v>
      </c>
      <c r="B15" s="41" t="s">
        <v>1</v>
      </c>
      <c r="C15" s="59" t="s">
        <v>6</v>
      </c>
      <c r="D15" s="60" t="s">
        <v>10</v>
      </c>
      <c r="E15" s="60"/>
      <c r="F15" s="79" t="str">
        <f t="shared" ref="F15:F34" si="3">N5</f>
        <v>SEVİL FİLOĞLU</v>
      </c>
      <c r="G15" s="80"/>
      <c r="H15" s="81" t="str">
        <f>F5</f>
        <v>METİN GÜRSES</v>
      </c>
      <c r="I15" s="80"/>
      <c r="J15" s="79" t="str">
        <f>H5</f>
        <v>ASLI İŞLER</v>
      </c>
      <c r="K15" s="80"/>
      <c r="L15" s="79" t="str">
        <f t="shared" ref="L15:L34" si="4">J5</f>
        <v>HÜSEYİN  YILMAZ</v>
      </c>
      <c r="M15" s="80"/>
      <c r="N15" s="81" t="str">
        <f t="shared" ref="N15:N34" si="5">L5</f>
        <v>HATİCE MODA AYDIN</v>
      </c>
      <c r="O15" s="80"/>
      <c r="P15" s="17"/>
      <c r="Q15" s="17"/>
      <c r="R15" s="18"/>
      <c r="S15" s="18"/>
    </row>
    <row r="16" spans="1:19" ht="12.75" customHeight="1">
      <c r="A16" s="34"/>
      <c r="B16" s="36"/>
      <c r="C16" s="62" t="s">
        <v>7</v>
      </c>
      <c r="D16" s="63" t="s">
        <v>22</v>
      </c>
      <c r="E16" s="63"/>
      <c r="F16" s="82" t="str">
        <f t="shared" si="3"/>
        <v>EGEM GÜRSES</v>
      </c>
      <c r="G16" s="83"/>
      <c r="H16" s="83"/>
      <c r="I16" s="84"/>
      <c r="J16" s="85" t="str">
        <f>F6</f>
        <v>DAVUT FERAT TELLİOĞLU</v>
      </c>
      <c r="K16" s="86"/>
      <c r="L16" s="85" t="str">
        <f t="shared" si="4"/>
        <v>HAVVA UYSAL</v>
      </c>
      <c r="M16" s="86"/>
      <c r="N16" s="87" t="str">
        <f t="shared" si="5"/>
        <v>HANDAN TUNCDELEN</v>
      </c>
      <c r="O16" s="86"/>
      <c r="P16" s="17"/>
      <c r="Q16" s="17"/>
      <c r="R16" s="18"/>
      <c r="S16" s="18"/>
    </row>
    <row r="17" spans="1:19" ht="12.75" customHeight="1">
      <c r="A17" s="34">
        <f>A15+1</f>
        <v>45818</v>
      </c>
      <c r="B17" s="36" t="s">
        <v>2</v>
      </c>
      <c r="C17" s="68" t="s">
        <v>6</v>
      </c>
      <c r="D17" s="69" t="s">
        <v>50</v>
      </c>
      <c r="E17" s="69"/>
      <c r="F17" s="88" t="str">
        <f t="shared" si="3"/>
        <v>ASİYE SARICA</v>
      </c>
      <c r="G17" s="89"/>
      <c r="H17" s="90" t="str">
        <f>F7</f>
        <v>MELİKE ÖZMEN</v>
      </c>
      <c r="I17" s="91"/>
      <c r="J17" s="88" t="str">
        <f>H7</f>
        <v>SONER UĞUR</v>
      </c>
      <c r="K17" s="89"/>
      <c r="L17" s="88" t="str">
        <f t="shared" si="4"/>
        <v>HAVVA GÜL KORKMAZ</v>
      </c>
      <c r="M17" s="89"/>
      <c r="N17" s="92" t="str">
        <f t="shared" si="5"/>
        <v>DAMLA CİĞERLİ</v>
      </c>
      <c r="O17" s="89"/>
      <c r="P17" s="17"/>
      <c r="Q17" s="17"/>
      <c r="R17" s="18"/>
      <c r="S17" s="18"/>
    </row>
    <row r="18" spans="1:19" ht="12.75" customHeight="1">
      <c r="A18" s="34"/>
      <c r="B18" s="36"/>
      <c r="C18" s="62" t="s">
        <v>7</v>
      </c>
      <c r="D18" s="63" t="s">
        <v>10</v>
      </c>
      <c r="E18" s="63"/>
      <c r="F18" s="82" t="str">
        <f t="shared" si="3"/>
        <v>ELİF SEYHAN</v>
      </c>
      <c r="G18" s="83"/>
      <c r="H18" s="83"/>
      <c r="I18" s="84"/>
      <c r="J18" s="85" t="str">
        <f>F8</f>
        <v>FUNDA ÖZDEMİR</v>
      </c>
      <c r="K18" s="86"/>
      <c r="L18" s="85" t="str">
        <f t="shared" si="4"/>
        <v>MUHAMMET SERT</v>
      </c>
      <c r="M18" s="86"/>
      <c r="N18" s="85" t="str">
        <f t="shared" si="5"/>
        <v>FİKRET HAKAN ERGUN</v>
      </c>
      <c r="O18" s="86"/>
      <c r="P18" s="17"/>
      <c r="Q18" s="17"/>
      <c r="R18" s="18"/>
      <c r="S18" s="18"/>
    </row>
    <row r="19" spans="1:19" ht="12.75" customHeight="1">
      <c r="A19" s="34">
        <f>A15+2</f>
        <v>45819</v>
      </c>
      <c r="B19" s="36" t="s">
        <v>3</v>
      </c>
      <c r="C19" s="68" t="s">
        <v>6</v>
      </c>
      <c r="D19" s="69" t="s">
        <v>22</v>
      </c>
      <c r="E19" s="69"/>
      <c r="F19" s="88" t="str">
        <f t="shared" si="3"/>
        <v>MELİHA PEKBAK KURU</v>
      </c>
      <c r="G19" s="89"/>
      <c r="H19" s="92" t="str">
        <f>F9</f>
        <v>DİLEK ÇOLAK</v>
      </c>
      <c r="I19" s="89"/>
      <c r="J19" s="88" t="str">
        <f>H9</f>
        <v>EMİNE KILINÇ</v>
      </c>
      <c r="K19" s="89"/>
      <c r="L19" s="88" t="str">
        <f t="shared" si="4"/>
        <v>ERSEL ARMAN</v>
      </c>
      <c r="M19" s="89"/>
      <c r="N19" s="92" t="str">
        <f t="shared" si="5"/>
        <v>AYLA KÖMÜRCÜ</v>
      </c>
      <c r="O19" s="89"/>
      <c r="P19" s="17"/>
      <c r="Q19" s="17"/>
      <c r="R19" s="18"/>
      <c r="S19" s="18"/>
    </row>
    <row r="20" spans="1:19" ht="12.75" customHeight="1">
      <c r="A20" s="34"/>
      <c r="B20" s="36"/>
      <c r="C20" s="62" t="s">
        <v>7</v>
      </c>
      <c r="D20" s="63" t="s">
        <v>50</v>
      </c>
      <c r="E20" s="63"/>
      <c r="F20" s="82" t="str">
        <f t="shared" si="3"/>
        <v>HAVVA YAVUZ</v>
      </c>
      <c r="G20" s="83"/>
      <c r="H20" s="83"/>
      <c r="I20" s="84"/>
      <c r="J20" s="85" t="str">
        <f>F10</f>
        <v>SUNA YALÇINKAYA</v>
      </c>
      <c r="K20" s="86"/>
      <c r="L20" s="85" t="str">
        <f t="shared" si="4"/>
        <v>AHMET KARATAŞ</v>
      </c>
      <c r="M20" s="86"/>
      <c r="N20" s="85" t="str">
        <f t="shared" si="5"/>
        <v>ÖZGE BIKMAZ</v>
      </c>
      <c r="O20" s="86"/>
      <c r="P20" s="17"/>
      <c r="Q20" s="17"/>
      <c r="R20" s="18"/>
      <c r="S20" s="18"/>
    </row>
    <row r="21" spans="1:19" ht="12.75" customHeight="1">
      <c r="A21" s="34">
        <f>A15+3</f>
        <v>45820</v>
      </c>
      <c r="B21" s="36" t="s">
        <v>4</v>
      </c>
      <c r="C21" s="68" t="s">
        <v>6</v>
      </c>
      <c r="D21" s="69" t="s">
        <v>10</v>
      </c>
      <c r="E21" s="69"/>
      <c r="F21" s="88" t="str">
        <f t="shared" si="3"/>
        <v>FATMA ÖZDEMİR</v>
      </c>
      <c r="G21" s="89"/>
      <c r="H21" s="92" t="str">
        <f>F11</f>
        <v>EMİNE ULUTAŞ</v>
      </c>
      <c r="I21" s="89"/>
      <c r="J21" s="88" t="str">
        <f>H11</f>
        <v>EMİNE GÜR</v>
      </c>
      <c r="K21" s="89"/>
      <c r="L21" s="88" t="str">
        <f t="shared" si="4"/>
        <v>FURKAN BAKİ ÇETİNER</v>
      </c>
      <c r="M21" s="89"/>
      <c r="N21" s="92" t="str">
        <f t="shared" si="5"/>
        <v>LATİF SERCAN KEÇER</v>
      </c>
      <c r="O21" s="89"/>
      <c r="P21" s="17"/>
      <c r="Q21" s="17"/>
      <c r="R21" s="18"/>
      <c r="S21" s="18"/>
    </row>
    <row r="22" spans="1:19" ht="12.75" customHeight="1">
      <c r="A22" s="34"/>
      <c r="B22" s="36"/>
      <c r="C22" s="62" t="s">
        <v>7</v>
      </c>
      <c r="D22" s="63" t="s">
        <v>22</v>
      </c>
      <c r="E22" s="63"/>
      <c r="F22" s="82" t="str">
        <f t="shared" si="3"/>
        <v>EBRU KARASU</v>
      </c>
      <c r="G22" s="83"/>
      <c r="H22" s="83"/>
      <c r="I22" s="84"/>
      <c r="J22" s="85" t="str">
        <f>F12</f>
        <v>HATİCE KAYA</v>
      </c>
      <c r="K22" s="86"/>
      <c r="L22" s="85" t="str">
        <f t="shared" si="4"/>
        <v>ZEHRA ÖZGÜN</v>
      </c>
      <c r="M22" s="86"/>
      <c r="N22" s="85" t="str">
        <f t="shared" si="5"/>
        <v>AYLE ÖZDEMİR</v>
      </c>
      <c r="O22" s="86"/>
      <c r="P22" s="17"/>
      <c r="Q22" s="17"/>
      <c r="R22" s="18"/>
      <c r="S22" s="18"/>
    </row>
    <row r="23" spans="1:19" ht="12.75" customHeight="1">
      <c r="A23" s="34">
        <f>A15+4</f>
        <v>45821</v>
      </c>
      <c r="B23" s="36" t="s">
        <v>5</v>
      </c>
      <c r="C23" s="68" t="s">
        <v>6</v>
      </c>
      <c r="D23" s="69" t="s">
        <v>50</v>
      </c>
      <c r="E23" s="69"/>
      <c r="F23" s="88" t="str">
        <f t="shared" si="3"/>
        <v>SEVAL ÖZSOY</v>
      </c>
      <c r="G23" s="89"/>
      <c r="H23" s="92" t="str">
        <f>F13</f>
        <v>ASLI UĞUZLAR</v>
      </c>
      <c r="I23" s="89"/>
      <c r="J23" s="88" t="str">
        <f>H13</f>
        <v>MUSTAFA SEYHAN</v>
      </c>
      <c r="K23" s="89"/>
      <c r="L23" s="88" t="str">
        <f t="shared" si="4"/>
        <v>BÜŞRA UYSAL</v>
      </c>
      <c r="M23" s="89"/>
      <c r="N23" s="92" t="str">
        <f t="shared" si="5"/>
        <v>HASAN HÜSEYİN AKÇAY</v>
      </c>
      <c r="O23" s="89"/>
      <c r="P23" s="17"/>
      <c r="Q23" s="17"/>
      <c r="R23" s="18"/>
      <c r="S23" s="18"/>
    </row>
    <row r="24" spans="1:19" ht="12.75" customHeight="1" thickBot="1">
      <c r="A24" s="39"/>
      <c r="B24" s="40"/>
      <c r="C24" s="93" t="s">
        <v>7</v>
      </c>
      <c r="D24" s="94" t="s">
        <v>10</v>
      </c>
      <c r="E24" s="94"/>
      <c r="F24" s="95" t="str">
        <f t="shared" si="3"/>
        <v>PELİN KAYA</v>
      </c>
      <c r="G24" s="76"/>
      <c r="H24" s="76"/>
      <c r="I24" s="96"/>
      <c r="J24" s="97" t="str">
        <f>F14</f>
        <v>HALİT RAMAZAN ÜZER</v>
      </c>
      <c r="K24" s="78"/>
      <c r="L24" s="98" t="str">
        <f t="shared" si="4"/>
        <v>EVRİM AKCAN ARIKAN</v>
      </c>
      <c r="M24" s="99"/>
      <c r="N24" s="98" t="str">
        <f t="shared" si="5"/>
        <v>SEDEF HALAT</v>
      </c>
      <c r="O24" s="99"/>
      <c r="P24" s="17"/>
      <c r="Q24" s="17"/>
      <c r="R24" s="18"/>
      <c r="S24" s="18"/>
    </row>
    <row r="25" spans="1:19" ht="12.75" customHeight="1">
      <c r="A25" s="38">
        <f>A23+3</f>
        <v>45824</v>
      </c>
      <c r="B25" s="35" t="s">
        <v>1</v>
      </c>
      <c r="C25" s="59" t="s">
        <v>6</v>
      </c>
      <c r="D25" s="100" t="s">
        <v>22</v>
      </c>
      <c r="E25" s="101"/>
      <c r="F25" s="79" t="str">
        <f t="shared" si="3"/>
        <v>HATİCE MODA AYDIN</v>
      </c>
      <c r="G25" s="80"/>
      <c r="H25" s="81" t="str">
        <f>F15</f>
        <v>SEVİL FİLOĞLU</v>
      </c>
      <c r="I25" s="80"/>
      <c r="J25" s="79" t="str">
        <f>H15</f>
        <v>METİN GÜRSES</v>
      </c>
      <c r="K25" s="80"/>
      <c r="L25" s="79" t="str">
        <f t="shared" si="4"/>
        <v>ASLI İŞLER</v>
      </c>
      <c r="M25" s="80"/>
      <c r="N25" s="81" t="str">
        <f t="shared" si="5"/>
        <v>HÜSEYİN  YILMAZ</v>
      </c>
      <c r="O25" s="80"/>
      <c r="P25" s="17"/>
      <c r="Q25" s="17"/>
      <c r="R25" s="18"/>
      <c r="S25" s="18"/>
    </row>
    <row r="26" spans="1:19" ht="12.75" customHeight="1">
      <c r="A26" s="34"/>
      <c r="B26" s="36"/>
      <c r="C26" s="62" t="s">
        <v>7</v>
      </c>
      <c r="D26" s="102" t="s">
        <v>50</v>
      </c>
      <c r="E26" s="103"/>
      <c r="F26" s="82" t="str">
        <f t="shared" si="3"/>
        <v>HANDAN TUNCDELEN</v>
      </c>
      <c r="G26" s="83"/>
      <c r="H26" s="83"/>
      <c r="I26" s="84"/>
      <c r="J26" s="85" t="str">
        <f>F16</f>
        <v>EGEM GÜRSES</v>
      </c>
      <c r="K26" s="86"/>
      <c r="L26" s="85" t="str">
        <f t="shared" si="4"/>
        <v>DAVUT FERAT TELLİOĞLU</v>
      </c>
      <c r="M26" s="86"/>
      <c r="N26" s="87" t="str">
        <f t="shared" si="5"/>
        <v>HAVVA UYSAL</v>
      </c>
      <c r="O26" s="86"/>
      <c r="P26" s="17"/>
      <c r="Q26" s="17"/>
      <c r="R26" s="18"/>
      <c r="S26" s="18"/>
    </row>
    <row r="27" spans="1:19" ht="12.75" customHeight="1">
      <c r="A27" s="34">
        <f>A25+1</f>
        <v>45825</v>
      </c>
      <c r="B27" s="36" t="s">
        <v>2</v>
      </c>
      <c r="C27" s="68" t="s">
        <v>6</v>
      </c>
      <c r="D27" s="104" t="s">
        <v>10</v>
      </c>
      <c r="E27" s="105"/>
      <c r="F27" s="88" t="str">
        <f t="shared" si="3"/>
        <v>DAMLA CİĞERLİ</v>
      </c>
      <c r="G27" s="89"/>
      <c r="H27" s="90" t="str">
        <f>F17</f>
        <v>ASİYE SARICA</v>
      </c>
      <c r="I27" s="91"/>
      <c r="J27" s="88" t="str">
        <f>H17</f>
        <v>MELİKE ÖZMEN</v>
      </c>
      <c r="K27" s="89"/>
      <c r="L27" s="88" t="str">
        <f t="shared" si="4"/>
        <v>SONER UĞUR</v>
      </c>
      <c r="M27" s="89"/>
      <c r="N27" s="92" t="str">
        <f t="shared" si="5"/>
        <v>HAVVA GÜL KORKMAZ</v>
      </c>
      <c r="O27" s="89"/>
      <c r="P27" s="17"/>
      <c r="Q27" s="17"/>
      <c r="R27" s="18"/>
      <c r="S27" s="18"/>
    </row>
    <row r="28" spans="1:19" ht="12.75" customHeight="1">
      <c r="A28" s="34"/>
      <c r="B28" s="36"/>
      <c r="C28" s="62" t="s">
        <v>7</v>
      </c>
      <c r="D28" s="102" t="s">
        <v>22</v>
      </c>
      <c r="E28" s="103"/>
      <c r="F28" s="82" t="str">
        <f t="shared" si="3"/>
        <v>FİKRET HAKAN ERGUN</v>
      </c>
      <c r="G28" s="83"/>
      <c r="H28" s="83"/>
      <c r="I28" s="84"/>
      <c r="J28" s="85" t="str">
        <f>F18</f>
        <v>ELİF SEYHAN</v>
      </c>
      <c r="K28" s="86"/>
      <c r="L28" s="85" t="str">
        <f t="shared" si="4"/>
        <v>FUNDA ÖZDEMİR</v>
      </c>
      <c r="M28" s="86"/>
      <c r="N28" s="85" t="str">
        <f t="shared" si="5"/>
        <v>MUHAMMET SERT</v>
      </c>
      <c r="O28" s="86"/>
      <c r="P28" s="17"/>
      <c r="Q28" s="17"/>
      <c r="R28" s="18"/>
      <c r="S28" s="18"/>
    </row>
    <row r="29" spans="1:19" ht="12.75" customHeight="1">
      <c r="A29" s="34">
        <f>A25+2</f>
        <v>45826</v>
      </c>
      <c r="B29" s="36" t="s">
        <v>3</v>
      </c>
      <c r="C29" s="68" t="s">
        <v>6</v>
      </c>
      <c r="D29" s="104" t="s">
        <v>50</v>
      </c>
      <c r="E29" s="105"/>
      <c r="F29" s="88" t="str">
        <f t="shared" si="3"/>
        <v>AYLA KÖMÜRCÜ</v>
      </c>
      <c r="G29" s="89"/>
      <c r="H29" s="92" t="str">
        <f>F19</f>
        <v>MELİHA PEKBAK KURU</v>
      </c>
      <c r="I29" s="89"/>
      <c r="J29" s="88" t="str">
        <f>H19</f>
        <v>DİLEK ÇOLAK</v>
      </c>
      <c r="K29" s="89"/>
      <c r="L29" s="88" t="str">
        <f t="shared" si="4"/>
        <v>EMİNE KILINÇ</v>
      </c>
      <c r="M29" s="89"/>
      <c r="N29" s="92" t="str">
        <f t="shared" si="5"/>
        <v>ERSEL ARMAN</v>
      </c>
      <c r="O29" s="89"/>
      <c r="P29" s="17"/>
      <c r="Q29" s="17"/>
      <c r="R29" s="18"/>
      <c r="S29" s="18"/>
    </row>
    <row r="30" spans="1:19" ht="12.75" customHeight="1">
      <c r="A30" s="34"/>
      <c r="B30" s="36"/>
      <c r="C30" s="62" t="s">
        <v>7</v>
      </c>
      <c r="D30" s="102" t="s">
        <v>10</v>
      </c>
      <c r="E30" s="103"/>
      <c r="F30" s="82" t="str">
        <f t="shared" si="3"/>
        <v>ÖZGE BIKMAZ</v>
      </c>
      <c r="G30" s="83"/>
      <c r="H30" s="83"/>
      <c r="I30" s="84"/>
      <c r="J30" s="85" t="str">
        <f>F20</f>
        <v>HAVVA YAVUZ</v>
      </c>
      <c r="K30" s="86"/>
      <c r="L30" s="85" t="str">
        <f t="shared" si="4"/>
        <v>SUNA YALÇINKAYA</v>
      </c>
      <c r="M30" s="86"/>
      <c r="N30" s="85" t="str">
        <f t="shared" si="5"/>
        <v>AHMET KARATAŞ</v>
      </c>
      <c r="O30" s="86"/>
      <c r="P30" s="17"/>
      <c r="Q30" s="17"/>
      <c r="R30" s="18"/>
      <c r="S30" s="18"/>
    </row>
    <row r="31" spans="1:19" ht="12.75" customHeight="1">
      <c r="A31" s="34">
        <f>A25+3</f>
        <v>45827</v>
      </c>
      <c r="B31" s="36" t="s">
        <v>4</v>
      </c>
      <c r="C31" s="68" t="s">
        <v>6</v>
      </c>
      <c r="D31" s="104" t="s">
        <v>22</v>
      </c>
      <c r="E31" s="105"/>
      <c r="F31" s="88" t="str">
        <f t="shared" si="3"/>
        <v>LATİF SERCAN KEÇER</v>
      </c>
      <c r="G31" s="89"/>
      <c r="H31" s="92" t="str">
        <f>F21</f>
        <v>FATMA ÖZDEMİR</v>
      </c>
      <c r="I31" s="89"/>
      <c r="J31" s="88" t="str">
        <f>H21</f>
        <v>EMİNE ULUTAŞ</v>
      </c>
      <c r="K31" s="89"/>
      <c r="L31" s="88" t="str">
        <f t="shared" si="4"/>
        <v>EMİNE GÜR</v>
      </c>
      <c r="M31" s="89"/>
      <c r="N31" s="92" t="str">
        <f t="shared" si="5"/>
        <v>FURKAN BAKİ ÇETİNER</v>
      </c>
      <c r="O31" s="89"/>
      <c r="P31" s="17"/>
      <c r="Q31" s="17"/>
      <c r="R31" s="18"/>
      <c r="S31" s="18"/>
    </row>
    <row r="32" spans="1:19" ht="12.75" customHeight="1">
      <c r="A32" s="34"/>
      <c r="B32" s="36"/>
      <c r="C32" s="62" t="s">
        <v>7</v>
      </c>
      <c r="D32" s="102" t="s">
        <v>50</v>
      </c>
      <c r="E32" s="103"/>
      <c r="F32" s="82" t="str">
        <f t="shared" si="3"/>
        <v>AYLE ÖZDEMİR</v>
      </c>
      <c r="G32" s="83"/>
      <c r="H32" s="83"/>
      <c r="I32" s="84"/>
      <c r="J32" s="85" t="str">
        <f>F22</f>
        <v>EBRU KARASU</v>
      </c>
      <c r="K32" s="86"/>
      <c r="L32" s="85" t="str">
        <f t="shared" si="4"/>
        <v>HATİCE KAYA</v>
      </c>
      <c r="M32" s="86"/>
      <c r="N32" s="85" t="str">
        <f t="shared" si="5"/>
        <v>ZEHRA ÖZGÜN</v>
      </c>
      <c r="O32" s="86"/>
      <c r="P32" s="17"/>
      <c r="Q32" s="17"/>
      <c r="R32" s="18"/>
      <c r="S32" s="18"/>
    </row>
    <row r="33" spans="1:19" ht="12.75" customHeight="1">
      <c r="A33" s="34">
        <f>A25+4</f>
        <v>45828</v>
      </c>
      <c r="B33" s="36" t="s">
        <v>5</v>
      </c>
      <c r="C33" s="68" t="s">
        <v>6</v>
      </c>
      <c r="D33" s="104" t="s">
        <v>10</v>
      </c>
      <c r="E33" s="105"/>
      <c r="F33" s="88" t="str">
        <f t="shared" si="3"/>
        <v>HASAN HÜSEYİN AKÇAY</v>
      </c>
      <c r="G33" s="89"/>
      <c r="H33" s="92" t="str">
        <f>F23</f>
        <v>SEVAL ÖZSOY</v>
      </c>
      <c r="I33" s="89"/>
      <c r="J33" s="88" t="str">
        <f>H23</f>
        <v>ASLI UĞUZLAR</v>
      </c>
      <c r="K33" s="89"/>
      <c r="L33" s="88" t="str">
        <f t="shared" si="4"/>
        <v>MUSTAFA SEYHAN</v>
      </c>
      <c r="M33" s="89"/>
      <c r="N33" s="92" t="str">
        <f t="shared" si="5"/>
        <v>BÜŞRA UYSAL</v>
      </c>
      <c r="O33" s="89"/>
      <c r="P33" s="17"/>
      <c r="Q33" s="17"/>
      <c r="R33" s="18"/>
      <c r="S33" s="18"/>
    </row>
    <row r="34" spans="1:19" ht="12.75" customHeight="1" thickBot="1">
      <c r="A34" s="42"/>
      <c r="B34" s="43"/>
      <c r="C34" s="93" t="s">
        <v>7</v>
      </c>
      <c r="D34" s="106" t="s">
        <v>22</v>
      </c>
      <c r="E34" s="107"/>
      <c r="F34" s="95" t="str">
        <f t="shared" si="3"/>
        <v>SEDEF HALAT</v>
      </c>
      <c r="G34" s="76"/>
      <c r="H34" s="76"/>
      <c r="I34" s="96"/>
      <c r="J34" s="97" t="str">
        <f>F24</f>
        <v>PELİN KAYA</v>
      </c>
      <c r="K34" s="78"/>
      <c r="L34" s="98" t="str">
        <f t="shared" si="4"/>
        <v>HALİT RAMAZAN ÜZER</v>
      </c>
      <c r="M34" s="99"/>
      <c r="N34" s="98" t="str">
        <f t="shared" si="5"/>
        <v>EVRİM AKCAN ARIKAN</v>
      </c>
      <c r="O34" s="99"/>
      <c r="P34" s="17"/>
      <c r="Q34" s="17"/>
      <c r="R34" s="18"/>
      <c r="S34" s="18"/>
    </row>
    <row r="35" spans="1:19" s="135" customFormat="1" ht="4.5" customHeight="1">
      <c r="A35" s="128">
        <f>A33+3</f>
        <v>45831</v>
      </c>
      <c r="B35" s="129" t="s">
        <v>1</v>
      </c>
      <c r="C35" s="130"/>
      <c r="D35" s="129"/>
      <c r="E35" s="129"/>
      <c r="F35" s="108"/>
      <c r="G35" s="108"/>
      <c r="H35" s="108"/>
      <c r="I35" s="108"/>
      <c r="J35" s="131"/>
      <c r="K35" s="131"/>
      <c r="L35" s="132"/>
      <c r="M35" s="132"/>
      <c r="N35" s="131"/>
      <c r="O35" s="133"/>
      <c r="P35" s="134"/>
      <c r="Q35" s="134"/>
      <c r="R35" s="134"/>
      <c r="S35" s="134"/>
    </row>
    <row r="36" spans="1:19" s="135" customFormat="1" ht="4.5" customHeight="1">
      <c r="A36" s="136"/>
      <c r="B36" s="137"/>
      <c r="C36" s="138"/>
      <c r="D36" s="137"/>
      <c r="E36" s="137"/>
      <c r="F36" s="109"/>
      <c r="G36" s="83"/>
      <c r="H36" s="83"/>
      <c r="I36" s="87"/>
      <c r="J36" s="139"/>
      <c r="K36" s="139"/>
      <c r="L36" s="140"/>
      <c r="M36" s="140"/>
      <c r="N36" s="139"/>
      <c r="O36" s="141"/>
      <c r="P36" s="134"/>
      <c r="Q36" s="134"/>
      <c r="R36" s="134"/>
      <c r="S36" s="134"/>
    </row>
    <row r="37" spans="1:19" s="135" customFormat="1" ht="4.5" customHeight="1">
      <c r="A37" s="136">
        <f>A35+1</f>
        <v>45832</v>
      </c>
      <c r="B37" s="137" t="s">
        <v>2</v>
      </c>
      <c r="C37" s="138"/>
      <c r="D37" s="137"/>
      <c r="E37" s="137"/>
      <c r="F37" s="110"/>
      <c r="G37" s="110"/>
      <c r="H37" s="110"/>
      <c r="I37" s="110"/>
      <c r="J37" s="139"/>
      <c r="K37" s="139"/>
      <c r="L37" s="140"/>
      <c r="M37" s="140"/>
      <c r="N37" s="139"/>
      <c r="O37" s="141"/>
      <c r="P37" s="134"/>
      <c r="Q37" s="134"/>
      <c r="R37" s="134"/>
      <c r="S37" s="134"/>
    </row>
    <row r="38" spans="1:19" s="135" customFormat="1" ht="4.5" customHeight="1">
      <c r="A38" s="136"/>
      <c r="B38" s="137"/>
      <c r="C38" s="138"/>
      <c r="D38" s="137"/>
      <c r="E38" s="137"/>
      <c r="F38" s="109"/>
      <c r="G38" s="83"/>
      <c r="H38" s="83"/>
      <c r="I38" s="87"/>
      <c r="J38" s="139"/>
      <c r="K38" s="139"/>
      <c r="L38" s="140"/>
      <c r="M38" s="140"/>
      <c r="N38" s="139"/>
      <c r="O38" s="141"/>
      <c r="P38" s="134"/>
      <c r="Q38" s="134"/>
      <c r="R38" s="134"/>
      <c r="S38" s="134"/>
    </row>
    <row r="39" spans="1:19" s="135" customFormat="1" ht="4.5" customHeight="1">
      <c r="A39" s="136">
        <f>A35+2</f>
        <v>45833</v>
      </c>
      <c r="B39" s="137" t="s">
        <v>3</v>
      </c>
      <c r="C39" s="138"/>
      <c r="D39" s="137"/>
      <c r="E39" s="137"/>
      <c r="F39" s="111"/>
      <c r="G39" s="92"/>
      <c r="H39" s="110"/>
      <c r="I39" s="110"/>
      <c r="J39" s="139"/>
      <c r="K39" s="139"/>
      <c r="L39" s="140"/>
      <c r="M39" s="140"/>
      <c r="N39" s="139"/>
      <c r="O39" s="141"/>
      <c r="P39" s="134"/>
      <c r="Q39" s="134"/>
      <c r="R39" s="134"/>
      <c r="S39" s="134"/>
    </row>
    <row r="40" spans="1:19" s="135" customFormat="1" ht="4.5" customHeight="1">
      <c r="A40" s="136"/>
      <c r="B40" s="137"/>
      <c r="C40" s="138"/>
      <c r="D40" s="137"/>
      <c r="E40" s="137"/>
      <c r="F40" s="109"/>
      <c r="G40" s="83"/>
      <c r="H40" s="83"/>
      <c r="I40" s="87"/>
      <c r="J40" s="139"/>
      <c r="K40" s="139"/>
      <c r="L40" s="140"/>
      <c r="M40" s="140"/>
      <c r="N40" s="139"/>
      <c r="O40" s="141"/>
      <c r="P40" s="134"/>
      <c r="Q40" s="134"/>
      <c r="R40" s="134"/>
      <c r="S40" s="134"/>
    </row>
    <row r="41" spans="1:19" s="135" customFormat="1" ht="4.5" customHeight="1">
      <c r="A41" s="136">
        <f>A35+3</f>
        <v>45834</v>
      </c>
      <c r="B41" s="137" t="s">
        <v>4</v>
      </c>
      <c r="C41" s="138"/>
      <c r="D41" s="137"/>
      <c r="E41" s="137"/>
      <c r="F41" s="110"/>
      <c r="G41" s="110"/>
      <c r="H41" s="110"/>
      <c r="I41" s="110"/>
      <c r="J41" s="139"/>
      <c r="K41" s="139"/>
      <c r="L41" s="140"/>
      <c r="M41" s="140"/>
      <c r="N41" s="139"/>
      <c r="O41" s="141"/>
      <c r="P41" s="134"/>
      <c r="Q41" s="134"/>
      <c r="R41" s="134"/>
      <c r="S41" s="134"/>
    </row>
    <row r="42" spans="1:19" s="135" customFormat="1" ht="4.5" customHeight="1">
      <c r="A42" s="136"/>
      <c r="B42" s="137"/>
      <c r="C42" s="138"/>
      <c r="D42" s="137"/>
      <c r="E42" s="137"/>
      <c r="F42" s="109"/>
      <c r="G42" s="83"/>
      <c r="H42" s="83"/>
      <c r="I42" s="87"/>
      <c r="J42" s="139"/>
      <c r="K42" s="139"/>
      <c r="L42" s="140"/>
      <c r="M42" s="140"/>
      <c r="N42" s="139"/>
      <c r="O42" s="141"/>
      <c r="P42" s="134"/>
      <c r="Q42" s="134"/>
      <c r="R42" s="134"/>
      <c r="S42" s="134"/>
    </row>
    <row r="43" spans="1:19" s="135" customFormat="1" ht="4.5" customHeight="1">
      <c r="A43" s="136">
        <f>A35+4</f>
        <v>45835</v>
      </c>
      <c r="B43" s="137" t="s">
        <v>5</v>
      </c>
      <c r="C43" s="138"/>
      <c r="D43" s="137"/>
      <c r="E43" s="137"/>
      <c r="F43" s="110"/>
      <c r="G43" s="110"/>
      <c r="H43" s="110"/>
      <c r="I43" s="110"/>
      <c r="J43" s="139"/>
      <c r="K43" s="139"/>
      <c r="L43" s="140"/>
      <c r="M43" s="140"/>
      <c r="N43" s="139"/>
      <c r="O43" s="141"/>
      <c r="P43" s="134"/>
      <c r="Q43" s="134"/>
      <c r="R43" s="134"/>
      <c r="S43" s="134"/>
    </row>
    <row r="44" spans="1:19" s="135" customFormat="1" ht="4.5" customHeight="1" thickBot="1">
      <c r="A44" s="142"/>
      <c r="B44" s="143"/>
      <c r="C44" s="144"/>
      <c r="D44" s="143"/>
      <c r="E44" s="143"/>
      <c r="F44" s="75"/>
      <c r="G44" s="76"/>
      <c r="H44" s="76"/>
      <c r="I44" s="77"/>
      <c r="J44" s="145"/>
      <c r="K44" s="145"/>
      <c r="L44" s="146"/>
      <c r="M44" s="146"/>
      <c r="N44" s="145"/>
      <c r="O44" s="147"/>
      <c r="P44" s="134"/>
      <c r="Q44" s="134"/>
      <c r="R44" s="134"/>
      <c r="S44" s="134"/>
    </row>
    <row r="45" spans="1:19" s="135" customFormat="1" ht="4.5" customHeight="1">
      <c r="A45" s="128">
        <f>A43+3</f>
        <v>45838</v>
      </c>
      <c r="B45" s="129" t="s">
        <v>1</v>
      </c>
      <c r="C45" s="130"/>
      <c r="D45" s="129"/>
      <c r="E45" s="129"/>
      <c r="F45" s="108"/>
      <c r="G45" s="108"/>
      <c r="H45" s="108"/>
      <c r="I45" s="108"/>
      <c r="J45" s="131"/>
      <c r="K45" s="131"/>
      <c r="L45" s="131"/>
      <c r="M45" s="131"/>
      <c r="N45" s="131"/>
      <c r="O45" s="133"/>
      <c r="P45" s="134"/>
      <c r="Q45" s="134"/>
      <c r="R45" s="134"/>
      <c r="S45" s="134"/>
    </row>
    <row r="46" spans="1:19" s="135" customFormat="1" ht="4.5" customHeight="1">
      <c r="A46" s="136"/>
      <c r="B46" s="137"/>
      <c r="C46" s="138"/>
      <c r="D46" s="137"/>
      <c r="E46" s="137"/>
      <c r="F46" s="109"/>
      <c r="G46" s="83"/>
      <c r="H46" s="83"/>
      <c r="I46" s="87"/>
      <c r="J46" s="139"/>
      <c r="K46" s="139"/>
      <c r="L46" s="139"/>
      <c r="M46" s="139"/>
      <c r="N46" s="139"/>
      <c r="O46" s="141"/>
      <c r="P46" s="134"/>
      <c r="Q46" s="134"/>
      <c r="R46" s="134"/>
      <c r="S46" s="134"/>
    </row>
    <row r="47" spans="1:19" s="135" customFormat="1" ht="4.5" customHeight="1">
      <c r="A47" s="136">
        <f>A45+1</f>
        <v>45839</v>
      </c>
      <c r="B47" s="137" t="s">
        <v>2</v>
      </c>
      <c r="C47" s="138"/>
      <c r="D47" s="137"/>
      <c r="E47" s="137"/>
      <c r="F47" s="110"/>
      <c r="G47" s="110"/>
      <c r="H47" s="110"/>
      <c r="I47" s="110"/>
      <c r="J47" s="139"/>
      <c r="K47" s="139"/>
      <c r="L47" s="139"/>
      <c r="M47" s="139"/>
      <c r="N47" s="139"/>
      <c r="O47" s="141"/>
      <c r="P47" s="134"/>
      <c r="Q47" s="134"/>
      <c r="R47" s="134"/>
      <c r="S47" s="134"/>
    </row>
    <row r="48" spans="1:19" s="135" customFormat="1" ht="4.5" customHeight="1">
      <c r="A48" s="136"/>
      <c r="B48" s="137"/>
      <c r="C48" s="138"/>
      <c r="D48" s="137"/>
      <c r="E48" s="137"/>
      <c r="F48" s="109"/>
      <c r="G48" s="83"/>
      <c r="H48" s="83"/>
      <c r="I48" s="87"/>
      <c r="J48" s="139"/>
      <c r="K48" s="139"/>
      <c r="L48" s="139"/>
      <c r="M48" s="139"/>
      <c r="N48" s="139"/>
      <c r="O48" s="141"/>
      <c r="P48" s="134"/>
      <c r="Q48" s="134"/>
      <c r="R48" s="134"/>
      <c r="S48" s="134"/>
    </row>
    <row r="49" spans="1:19" s="135" customFormat="1" ht="4.5" customHeight="1">
      <c r="A49" s="136">
        <f>A45+2</f>
        <v>45840</v>
      </c>
      <c r="B49" s="137" t="s">
        <v>3</v>
      </c>
      <c r="C49" s="138"/>
      <c r="D49" s="137"/>
      <c r="E49" s="137"/>
      <c r="F49" s="111"/>
      <c r="G49" s="92"/>
      <c r="H49" s="110"/>
      <c r="I49" s="110"/>
      <c r="J49" s="139"/>
      <c r="K49" s="139"/>
      <c r="L49" s="139"/>
      <c r="M49" s="139"/>
      <c r="N49" s="139"/>
      <c r="O49" s="141"/>
      <c r="P49" s="134"/>
      <c r="Q49" s="134"/>
      <c r="R49" s="134"/>
      <c r="S49" s="134"/>
    </row>
    <row r="50" spans="1:19" s="135" customFormat="1" ht="4.5" customHeight="1">
      <c r="A50" s="136"/>
      <c r="B50" s="137"/>
      <c r="C50" s="138"/>
      <c r="D50" s="137"/>
      <c r="E50" s="137"/>
      <c r="F50" s="109"/>
      <c r="G50" s="83"/>
      <c r="H50" s="83"/>
      <c r="I50" s="87"/>
      <c r="J50" s="139"/>
      <c r="K50" s="139"/>
      <c r="L50" s="139"/>
      <c r="M50" s="139"/>
      <c r="N50" s="139"/>
      <c r="O50" s="141"/>
      <c r="P50" s="134"/>
      <c r="Q50" s="134"/>
      <c r="R50" s="134"/>
      <c r="S50" s="134"/>
    </row>
    <row r="51" spans="1:19" s="135" customFormat="1" ht="4.5" customHeight="1">
      <c r="A51" s="136">
        <f>A47+2</f>
        <v>45841</v>
      </c>
      <c r="B51" s="137" t="s">
        <v>4</v>
      </c>
      <c r="C51" s="138"/>
      <c r="D51" s="137"/>
      <c r="E51" s="137"/>
      <c r="F51" s="110"/>
      <c r="G51" s="110"/>
      <c r="H51" s="110"/>
      <c r="I51" s="110"/>
      <c r="J51" s="137"/>
      <c r="K51" s="137"/>
      <c r="L51" s="137"/>
      <c r="M51" s="137"/>
      <c r="N51" s="137"/>
      <c r="O51" s="148"/>
      <c r="P51" s="134"/>
      <c r="Q51" s="134"/>
      <c r="R51" s="134"/>
      <c r="S51" s="134"/>
    </row>
    <row r="52" spans="1:19" s="135" customFormat="1" ht="4.5" customHeight="1">
      <c r="A52" s="136"/>
      <c r="B52" s="137"/>
      <c r="C52" s="138"/>
      <c r="D52" s="137"/>
      <c r="E52" s="137"/>
      <c r="F52" s="109"/>
      <c r="G52" s="83"/>
      <c r="H52" s="83"/>
      <c r="I52" s="87"/>
      <c r="J52" s="137"/>
      <c r="K52" s="137"/>
      <c r="L52" s="137"/>
      <c r="M52" s="137"/>
      <c r="N52" s="137"/>
      <c r="O52" s="148"/>
      <c r="P52" s="134"/>
      <c r="Q52" s="134"/>
      <c r="R52" s="134"/>
      <c r="S52" s="134"/>
    </row>
    <row r="53" spans="1:19" s="135" customFormat="1" ht="4.5" customHeight="1">
      <c r="A53" s="136">
        <f>A49+2</f>
        <v>45842</v>
      </c>
      <c r="B53" s="137" t="s">
        <v>5</v>
      </c>
      <c r="C53" s="138"/>
      <c r="D53" s="137"/>
      <c r="E53" s="137"/>
      <c r="F53" s="110"/>
      <c r="G53" s="110"/>
      <c r="H53" s="110"/>
      <c r="I53" s="110"/>
      <c r="J53" s="139"/>
      <c r="K53" s="139"/>
      <c r="L53" s="137"/>
      <c r="M53" s="137"/>
      <c r="N53" s="139"/>
      <c r="O53" s="141"/>
      <c r="P53" s="149"/>
      <c r="Q53" s="150"/>
      <c r="R53" s="151"/>
      <c r="S53" s="151"/>
    </row>
    <row r="54" spans="1:19" s="135" customFormat="1" ht="4.5" customHeight="1" thickBot="1">
      <c r="A54" s="152"/>
      <c r="B54" s="153"/>
      <c r="C54" s="154"/>
      <c r="D54" s="153"/>
      <c r="E54" s="153"/>
      <c r="F54" s="75"/>
      <c r="G54" s="76"/>
      <c r="H54" s="76"/>
      <c r="I54" s="77"/>
      <c r="J54" s="155"/>
      <c r="K54" s="155"/>
      <c r="L54" s="153"/>
      <c r="M54" s="153"/>
      <c r="N54" s="155"/>
      <c r="O54" s="156"/>
      <c r="P54" s="157"/>
      <c r="Q54" s="157"/>
      <c r="R54" s="158"/>
      <c r="S54" s="158"/>
    </row>
    <row r="55" spans="1:19" ht="9" customHeight="1">
      <c r="A55" s="22"/>
      <c r="B55" s="23"/>
      <c r="C55" s="19"/>
      <c r="D55" s="19"/>
      <c r="E55" s="19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4"/>
      <c r="Q55" s="14"/>
      <c r="R55" s="20"/>
      <c r="S55" s="20"/>
    </row>
    <row r="56" spans="1:19">
      <c r="A56" s="6"/>
      <c r="B56" s="7"/>
      <c r="C56" s="8"/>
      <c r="D56" s="1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2"/>
      <c r="Q56" s="2"/>
      <c r="R56" s="21"/>
      <c r="S56" s="21"/>
    </row>
    <row r="57" spans="1:19">
      <c r="A57" s="10"/>
      <c r="B57" s="46" t="s">
        <v>8</v>
      </c>
      <c r="C57" s="46"/>
      <c r="D57" s="1"/>
      <c r="E57" s="24"/>
      <c r="F57" s="25"/>
      <c r="G57" s="26"/>
      <c r="H57" s="25"/>
      <c r="I57" s="25"/>
      <c r="J57" s="9"/>
      <c r="K57" s="9"/>
      <c r="L57" s="9"/>
      <c r="M57" s="47">
        <v>45807</v>
      </c>
      <c r="N57" s="47"/>
      <c r="O57" s="9"/>
    </row>
    <row r="58" spans="1:19">
      <c r="A58" s="10"/>
      <c r="B58" s="48" t="s">
        <v>12</v>
      </c>
      <c r="C58" s="48"/>
      <c r="D58" s="27"/>
      <c r="E58" s="28"/>
      <c r="F58" s="29"/>
      <c r="G58" s="27"/>
      <c r="H58" s="29"/>
      <c r="I58" s="29"/>
      <c r="J58" s="30"/>
      <c r="K58" s="30"/>
      <c r="L58" s="30"/>
      <c r="M58" s="47" t="s">
        <v>11</v>
      </c>
      <c r="N58" s="47"/>
      <c r="O58" s="30"/>
    </row>
    <row r="59" spans="1:19">
      <c r="A59" s="10"/>
      <c r="B59" s="48" t="s">
        <v>20</v>
      </c>
      <c r="C59" s="48"/>
      <c r="D59" s="31"/>
      <c r="E59" s="29"/>
      <c r="F59" s="29"/>
      <c r="G59" s="32"/>
      <c r="H59" s="29"/>
      <c r="I59" s="29"/>
      <c r="J59" s="30"/>
      <c r="K59" s="30"/>
      <c r="L59" s="30"/>
      <c r="M59" s="47" t="s">
        <v>21</v>
      </c>
      <c r="N59" s="47"/>
      <c r="O59" s="30"/>
    </row>
  </sheetData>
  <mergeCells count="341">
    <mergeCell ref="J53:K53"/>
    <mergeCell ref="N53:O53"/>
    <mergeCell ref="F54:I54"/>
    <mergeCell ref="J54:K54"/>
    <mergeCell ref="N54:O54"/>
    <mergeCell ref="E56:O56"/>
    <mergeCell ref="M57:N57"/>
    <mergeCell ref="M58:N58"/>
    <mergeCell ref="M59:N59"/>
    <mergeCell ref="N47:O47"/>
    <mergeCell ref="F48:I48"/>
    <mergeCell ref="J48:K48"/>
    <mergeCell ref="N48:O48"/>
    <mergeCell ref="J49:K49"/>
    <mergeCell ref="N49:O49"/>
    <mergeCell ref="F50:I50"/>
    <mergeCell ref="J50:K50"/>
    <mergeCell ref="N50:O50"/>
    <mergeCell ref="F34:I34"/>
    <mergeCell ref="F36:I36"/>
    <mergeCell ref="F38:I38"/>
    <mergeCell ref="F40:I40"/>
    <mergeCell ref="F42:I42"/>
    <mergeCell ref="F44:I44"/>
    <mergeCell ref="J45:K45"/>
    <mergeCell ref="N45:O45"/>
    <mergeCell ref="F46:I46"/>
    <mergeCell ref="J46:K46"/>
    <mergeCell ref="N46:O46"/>
    <mergeCell ref="A1:O2"/>
    <mergeCell ref="F6:I6"/>
    <mergeCell ref="F8:I8"/>
    <mergeCell ref="F10:I10"/>
    <mergeCell ref="F12:I12"/>
    <mergeCell ref="F14:I14"/>
    <mergeCell ref="F16:I16"/>
    <mergeCell ref="F18:I18"/>
    <mergeCell ref="F20:I20"/>
    <mergeCell ref="B57:C57"/>
    <mergeCell ref="B58:C58"/>
    <mergeCell ref="B59:C59"/>
    <mergeCell ref="J51:K51"/>
    <mergeCell ref="N51:O51"/>
    <mergeCell ref="J52:K52"/>
    <mergeCell ref="N52:O52"/>
    <mergeCell ref="A53:A54"/>
    <mergeCell ref="B53:B54"/>
    <mergeCell ref="D53:E53"/>
    <mergeCell ref="F53:G53"/>
    <mergeCell ref="H53:I53"/>
    <mergeCell ref="L53:M53"/>
    <mergeCell ref="D54:E54"/>
    <mergeCell ref="L54:M54"/>
    <mergeCell ref="H49:I49"/>
    <mergeCell ref="L50:M50"/>
    <mergeCell ref="D52:E52"/>
    <mergeCell ref="L52:M52"/>
    <mergeCell ref="F52:I52"/>
    <mergeCell ref="N34:O34"/>
    <mergeCell ref="L36:M36"/>
    <mergeCell ref="N36:O36"/>
    <mergeCell ref="N35:O35"/>
    <mergeCell ref="F39:G39"/>
    <mergeCell ref="H39:I39"/>
    <mergeCell ref="J39:K39"/>
    <mergeCell ref="L39:M39"/>
    <mergeCell ref="N39:O39"/>
    <mergeCell ref="N33:O33"/>
    <mergeCell ref="J30:K30"/>
    <mergeCell ref="L30:M30"/>
    <mergeCell ref="N30:O30"/>
    <mergeCell ref="F30:I30"/>
    <mergeCell ref="F32:I32"/>
    <mergeCell ref="J20:K20"/>
    <mergeCell ref="L20:M20"/>
    <mergeCell ref="N20:O20"/>
    <mergeCell ref="F29:G29"/>
    <mergeCell ref="H29:I29"/>
    <mergeCell ref="J29:K29"/>
    <mergeCell ref="L29:M29"/>
    <mergeCell ref="N29:O29"/>
    <mergeCell ref="J28:K28"/>
    <mergeCell ref="L28:M28"/>
    <mergeCell ref="N28:O28"/>
    <mergeCell ref="J23:K23"/>
    <mergeCell ref="L23:M23"/>
    <mergeCell ref="L3:M4"/>
    <mergeCell ref="N3:O4"/>
    <mergeCell ref="F19:G19"/>
    <mergeCell ref="H19:I19"/>
    <mergeCell ref="J19:K19"/>
    <mergeCell ref="L19:M19"/>
    <mergeCell ref="N19:O19"/>
    <mergeCell ref="N9:O9"/>
    <mergeCell ref="N7:O7"/>
    <mergeCell ref="D8:E8"/>
    <mergeCell ref="J8:K8"/>
    <mergeCell ref="L8:M8"/>
    <mergeCell ref="N8:O8"/>
    <mergeCell ref="H5:I5"/>
    <mergeCell ref="J5:K5"/>
    <mergeCell ref="L5:M5"/>
    <mergeCell ref="N5:O5"/>
    <mergeCell ref="D7:E7"/>
    <mergeCell ref="F7:G7"/>
    <mergeCell ref="L6:M6"/>
    <mergeCell ref="N6:O6"/>
    <mergeCell ref="L7:M7"/>
    <mergeCell ref="D33:E33"/>
    <mergeCell ref="F33:G33"/>
    <mergeCell ref="H33:I33"/>
    <mergeCell ref="J33:K33"/>
    <mergeCell ref="L33:M33"/>
    <mergeCell ref="H27:I27"/>
    <mergeCell ref="J27:K27"/>
    <mergeCell ref="L27:M27"/>
    <mergeCell ref="N27:O27"/>
    <mergeCell ref="D30:E30"/>
    <mergeCell ref="D31:E31"/>
    <mergeCell ref="F31:G31"/>
    <mergeCell ref="H31:I31"/>
    <mergeCell ref="J31:K31"/>
    <mergeCell ref="L31:M31"/>
    <mergeCell ref="N31:O31"/>
    <mergeCell ref="D32:E32"/>
    <mergeCell ref="J32:K32"/>
    <mergeCell ref="L32:M32"/>
    <mergeCell ref="N32:O32"/>
    <mergeCell ref="D29:E29"/>
    <mergeCell ref="D28:E28"/>
    <mergeCell ref="D27:E27"/>
    <mergeCell ref="F27:G27"/>
    <mergeCell ref="D25:E25"/>
    <mergeCell ref="F25:G25"/>
    <mergeCell ref="H25:I25"/>
    <mergeCell ref="J25:K25"/>
    <mergeCell ref="L25:M25"/>
    <mergeCell ref="N25:O25"/>
    <mergeCell ref="D26:E26"/>
    <mergeCell ref="J26:K26"/>
    <mergeCell ref="L26:M26"/>
    <mergeCell ref="N26:O26"/>
    <mergeCell ref="F26:I26"/>
    <mergeCell ref="F28:I28"/>
    <mergeCell ref="D22:E22"/>
    <mergeCell ref="J22:K22"/>
    <mergeCell ref="L22:M22"/>
    <mergeCell ref="N22:O22"/>
    <mergeCell ref="D24:E24"/>
    <mergeCell ref="J24:K24"/>
    <mergeCell ref="L24:M24"/>
    <mergeCell ref="N24:O24"/>
    <mergeCell ref="D23:E23"/>
    <mergeCell ref="F23:G23"/>
    <mergeCell ref="H23:I23"/>
    <mergeCell ref="N23:O23"/>
    <mergeCell ref="F22:I22"/>
    <mergeCell ref="F24:I24"/>
    <mergeCell ref="N16:O16"/>
    <mergeCell ref="D17:E17"/>
    <mergeCell ref="F17:G17"/>
    <mergeCell ref="H17:I17"/>
    <mergeCell ref="J17:K17"/>
    <mergeCell ref="L17:M17"/>
    <mergeCell ref="N17:O17"/>
    <mergeCell ref="D18:E18"/>
    <mergeCell ref="J18:K18"/>
    <mergeCell ref="L18:M18"/>
    <mergeCell ref="N18:O18"/>
    <mergeCell ref="D19:E19"/>
    <mergeCell ref="D20:E20"/>
    <mergeCell ref="D21:E21"/>
    <mergeCell ref="F21:G21"/>
    <mergeCell ref="H21:I21"/>
    <mergeCell ref="J21:K21"/>
    <mergeCell ref="L21:M21"/>
    <mergeCell ref="N21:O21"/>
    <mergeCell ref="N10:O10"/>
    <mergeCell ref="F9:G9"/>
    <mergeCell ref="H9:I9"/>
    <mergeCell ref="J9:K9"/>
    <mergeCell ref="D13:E13"/>
    <mergeCell ref="F13:G13"/>
    <mergeCell ref="H13:I13"/>
    <mergeCell ref="J13:K13"/>
    <mergeCell ref="L13:M13"/>
    <mergeCell ref="N13:O13"/>
    <mergeCell ref="D14:E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L9:M9"/>
    <mergeCell ref="N11:O11"/>
    <mergeCell ref="D12:E12"/>
    <mergeCell ref="N12:O12"/>
    <mergeCell ref="F11:G11"/>
    <mergeCell ref="H11:I11"/>
    <mergeCell ref="J11:K11"/>
    <mergeCell ref="L11:M11"/>
    <mergeCell ref="J12:K12"/>
    <mergeCell ref="L12:M12"/>
    <mergeCell ref="A51:A52"/>
    <mergeCell ref="B51:B52"/>
    <mergeCell ref="D51:E51"/>
    <mergeCell ref="F51:G51"/>
    <mergeCell ref="H51:I51"/>
    <mergeCell ref="L51:M51"/>
    <mergeCell ref="D48:E48"/>
    <mergeCell ref="L48:M48"/>
    <mergeCell ref="A49:A50"/>
    <mergeCell ref="B49:B50"/>
    <mergeCell ref="D49:E49"/>
    <mergeCell ref="D50:E50"/>
    <mergeCell ref="A47:A48"/>
    <mergeCell ref="B47:B48"/>
    <mergeCell ref="D47:E47"/>
    <mergeCell ref="F47:G47"/>
    <mergeCell ref="H47:I47"/>
    <mergeCell ref="L47:M47"/>
    <mergeCell ref="F49:G49"/>
    <mergeCell ref="L49:M49"/>
    <mergeCell ref="J47:K47"/>
    <mergeCell ref="D44:E44"/>
    <mergeCell ref="J44:K44"/>
    <mergeCell ref="L44:M44"/>
    <mergeCell ref="N44:O44"/>
    <mergeCell ref="A45:A46"/>
    <mergeCell ref="B45:B46"/>
    <mergeCell ref="D45:E45"/>
    <mergeCell ref="F45:G45"/>
    <mergeCell ref="H45:I45"/>
    <mergeCell ref="L45:M45"/>
    <mergeCell ref="D46:E46"/>
    <mergeCell ref="L46:M46"/>
    <mergeCell ref="A43:A44"/>
    <mergeCell ref="B43:B44"/>
    <mergeCell ref="D43:E43"/>
    <mergeCell ref="F43:G43"/>
    <mergeCell ref="H43:I43"/>
    <mergeCell ref="J43:K43"/>
    <mergeCell ref="L43:M43"/>
    <mergeCell ref="N43:O43"/>
    <mergeCell ref="A39:A40"/>
    <mergeCell ref="B39:B40"/>
    <mergeCell ref="D39:E39"/>
    <mergeCell ref="D40:E40"/>
    <mergeCell ref="A41:A42"/>
    <mergeCell ref="B41:B42"/>
    <mergeCell ref="D41:E41"/>
    <mergeCell ref="F41:G41"/>
    <mergeCell ref="H41:I41"/>
    <mergeCell ref="J41:K41"/>
    <mergeCell ref="L41:M41"/>
    <mergeCell ref="N41:O41"/>
    <mergeCell ref="D42:E42"/>
    <mergeCell ref="J42:K42"/>
    <mergeCell ref="L42:M42"/>
    <mergeCell ref="N42:O42"/>
    <mergeCell ref="J40:K40"/>
    <mergeCell ref="L40:M40"/>
    <mergeCell ref="N40:O40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J38:K38"/>
    <mergeCell ref="L38:M38"/>
    <mergeCell ref="N38:O38"/>
    <mergeCell ref="A9:A10"/>
    <mergeCell ref="B9:B10"/>
    <mergeCell ref="D35:E35"/>
    <mergeCell ref="F35:G35"/>
    <mergeCell ref="H35:I35"/>
    <mergeCell ref="J35:K35"/>
    <mergeCell ref="L35:M35"/>
    <mergeCell ref="D34:E34"/>
    <mergeCell ref="J34:K34"/>
    <mergeCell ref="L34:M34"/>
    <mergeCell ref="D9:E9"/>
    <mergeCell ref="D10:E10"/>
    <mergeCell ref="D11:E11"/>
    <mergeCell ref="J10:K10"/>
    <mergeCell ref="L10:M10"/>
    <mergeCell ref="D16:E16"/>
    <mergeCell ref="J16:K16"/>
    <mergeCell ref="L16:M16"/>
    <mergeCell ref="A25:A26"/>
    <mergeCell ref="B25:B26"/>
    <mergeCell ref="A27:A28"/>
    <mergeCell ref="B27:B28"/>
    <mergeCell ref="A23:A24"/>
    <mergeCell ref="B23:B24"/>
    <mergeCell ref="B3:B4"/>
    <mergeCell ref="A5:A6"/>
    <mergeCell ref="B5:B6"/>
    <mergeCell ref="A3:A4"/>
    <mergeCell ref="A19:A20"/>
    <mergeCell ref="B19:B20"/>
    <mergeCell ref="A21:A22"/>
    <mergeCell ref="B21:B22"/>
    <mergeCell ref="A17:A18"/>
    <mergeCell ref="B17:B18"/>
    <mergeCell ref="A13:A14"/>
    <mergeCell ref="B13:B14"/>
    <mergeCell ref="A15:A16"/>
    <mergeCell ref="B15:B16"/>
    <mergeCell ref="A11:A12"/>
    <mergeCell ref="B11:B12"/>
    <mergeCell ref="A7:A8"/>
    <mergeCell ref="B7:B8"/>
    <mergeCell ref="A33:A34"/>
    <mergeCell ref="B33:B34"/>
    <mergeCell ref="A35:A36"/>
    <mergeCell ref="B35:B36"/>
    <mergeCell ref="H7:I7"/>
    <mergeCell ref="J7:K7"/>
    <mergeCell ref="D5:E5"/>
    <mergeCell ref="F5:G5"/>
    <mergeCell ref="F3:G4"/>
    <mergeCell ref="H3:I4"/>
    <mergeCell ref="J3:K4"/>
    <mergeCell ref="D3:E4"/>
    <mergeCell ref="J6:K6"/>
    <mergeCell ref="D6:E6"/>
    <mergeCell ref="D36:E36"/>
    <mergeCell ref="J36:K36"/>
    <mergeCell ref="A29:A30"/>
    <mergeCell ref="B29:B30"/>
    <mergeCell ref="A31:A32"/>
    <mergeCell ref="B31:B32"/>
  </mergeCells>
  <pageMargins left="0.27" right="0.15748031496062992" top="0.15" bottom="0.16" header="0.14000000000000001" footer="0.16"/>
  <pageSetup paperSize="9" orientation="landscape" horizontalDpi="4294967293" verticalDpi="4294967293" r:id="rId1"/>
  <ignoredErrors>
    <ignoredError sqref="J16:O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2025-04-28T12:35:39Z</dcterms:modified>
</cp:coreProperties>
</file>