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475"/>
  </bookViews>
  <sheets>
    <sheet name="Sayfa1" sheetId="2" r:id="rId1"/>
    <sheet name="Sayfa2" sheetId="3" r:id="rId2"/>
  </sheets>
  <calcPr calcId="124519"/>
</workbook>
</file>

<file path=xl/calcChain.xml><?xml version="1.0" encoding="utf-8"?>
<calcChain xmlns="http://schemas.openxmlformats.org/spreadsheetml/2006/main">
  <c r="J44" i="2"/>
  <c r="L54" s="1"/>
  <c r="N41"/>
  <c r="F51" s="1"/>
  <c r="L41"/>
  <c r="N51" s="1"/>
  <c r="J41"/>
  <c r="L51" s="1"/>
  <c r="H39"/>
  <c r="J49" s="1"/>
  <c r="F38"/>
  <c r="J48" s="1"/>
  <c r="L36"/>
  <c r="N46" s="1"/>
  <c r="N34"/>
  <c r="F44" s="1"/>
  <c r="J54" s="1"/>
  <c r="L34"/>
  <c r="N44" s="1"/>
  <c r="F54" s="1"/>
  <c r="J34"/>
  <c r="L44" s="1"/>
  <c r="N54" s="1"/>
  <c r="F34"/>
  <c r="N33"/>
  <c r="F43" s="1"/>
  <c r="H53" s="1"/>
  <c r="L33"/>
  <c r="N43" s="1"/>
  <c r="F53" s="1"/>
  <c r="J33"/>
  <c r="L43" s="1"/>
  <c r="N53" s="1"/>
  <c r="H33"/>
  <c r="J43" s="1"/>
  <c r="L53" s="1"/>
  <c r="F33"/>
  <c r="H43" s="1"/>
  <c r="J53" s="1"/>
  <c r="N32"/>
  <c r="F42" s="1"/>
  <c r="J52" s="1"/>
  <c r="L32"/>
  <c r="N42" s="1"/>
  <c r="F52" s="1"/>
  <c r="J32"/>
  <c r="L42" s="1"/>
  <c r="N52" s="1"/>
  <c r="F32"/>
  <c r="J42" s="1"/>
  <c r="L52" s="1"/>
  <c r="N31"/>
  <c r="F41" s="1"/>
  <c r="H51" s="1"/>
  <c r="L31"/>
  <c r="J31"/>
  <c r="H31"/>
  <c r="F31"/>
  <c r="H41" s="1"/>
  <c r="J51" s="1"/>
  <c r="N30"/>
  <c r="F40" s="1"/>
  <c r="J50" s="1"/>
  <c r="L30"/>
  <c r="N40" s="1"/>
  <c r="F50" s="1"/>
  <c r="J30"/>
  <c r="L40" s="1"/>
  <c r="N50" s="1"/>
  <c r="F30"/>
  <c r="J40" s="1"/>
  <c r="L50" s="1"/>
  <c r="N29"/>
  <c r="F39" s="1"/>
  <c r="H49" s="1"/>
  <c r="L29"/>
  <c r="N39" s="1"/>
  <c r="F49" s="1"/>
  <c r="J29"/>
  <c r="L39" s="1"/>
  <c r="N49" s="1"/>
  <c r="H29"/>
  <c r="J39" s="1"/>
  <c r="L49" s="1"/>
  <c r="F29"/>
  <c r="N28"/>
  <c r="L28"/>
  <c r="N38" s="1"/>
  <c r="F48" s="1"/>
  <c r="J28"/>
  <c r="L38" s="1"/>
  <c r="N48" s="1"/>
  <c r="F28"/>
  <c r="J38" s="1"/>
  <c r="L48" s="1"/>
  <c r="N27"/>
  <c r="F37" s="1"/>
  <c r="H47" s="1"/>
  <c r="L27"/>
  <c r="N37" s="1"/>
  <c r="F47" s="1"/>
  <c r="J27"/>
  <c r="L37" s="1"/>
  <c r="N47" s="1"/>
  <c r="H27"/>
  <c r="J37" s="1"/>
  <c r="L47" s="1"/>
  <c r="F27"/>
  <c r="H37" s="1"/>
  <c r="J47" s="1"/>
  <c r="N26"/>
  <c r="F36" s="1"/>
  <c r="J46" s="1"/>
  <c r="L26"/>
  <c r="N36" s="1"/>
  <c r="F46" s="1"/>
  <c r="J26"/>
  <c r="F26"/>
  <c r="J36" s="1"/>
  <c r="L46" s="1"/>
  <c r="N25"/>
  <c r="F35" s="1"/>
  <c r="H45" s="1"/>
  <c r="L25"/>
  <c r="N35" s="1"/>
  <c r="F45" s="1"/>
  <c r="J25"/>
  <c r="L35" s="1"/>
  <c r="N45" s="1"/>
  <c r="H25"/>
  <c r="J35" s="1"/>
  <c r="L45" s="1"/>
  <c r="F25"/>
  <c r="H35" s="1"/>
  <c r="J45" s="1"/>
  <c r="A7"/>
  <c r="A13" l="1"/>
  <c r="A15" s="1"/>
  <c r="A11"/>
  <c r="A9"/>
  <c r="A17" l="1"/>
  <c r="A19"/>
  <c r="A21"/>
  <c r="A23"/>
  <c r="A25" s="1"/>
  <c r="A29" l="1"/>
  <c r="A27"/>
  <c r="A33"/>
  <c r="A35" s="1"/>
  <c r="A31"/>
  <c r="A39" l="1"/>
  <c r="A41"/>
  <c r="A43"/>
  <c r="A45" s="1"/>
  <c r="A37"/>
  <c r="A49" l="1"/>
  <c r="A53" s="1"/>
  <c r="A47"/>
  <c r="A51" s="1"/>
</calcChain>
</file>

<file path=xl/sharedStrings.xml><?xml version="1.0" encoding="utf-8"?>
<sst xmlns="http://schemas.openxmlformats.org/spreadsheetml/2006/main" count="177" uniqueCount="71">
  <si>
    <t>1. KAT</t>
  </si>
  <si>
    <t>ÖN BAHÇE</t>
  </si>
  <si>
    <t>3. KAT</t>
  </si>
  <si>
    <t>ARKA BAHÇE</t>
  </si>
  <si>
    <t>2. KAT</t>
  </si>
  <si>
    <t>PAZARTESİ</t>
  </si>
  <si>
    <t>SALI</t>
  </si>
  <si>
    <t>ÇARŞAMBA</t>
  </si>
  <si>
    <t>PERŞEMBE</t>
  </si>
  <si>
    <t>CUMA</t>
  </si>
  <si>
    <t>SABAH</t>
  </si>
  <si>
    <t>ÖĞLEN</t>
  </si>
  <si>
    <t>Hazırlayan</t>
  </si>
  <si>
    <t>N. MÜDÜR YARDIMCISI</t>
  </si>
  <si>
    <t>AYHAN ALTUN</t>
  </si>
  <si>
    <t>Ali SILI</t>
  </si>
  <si>
    <t>Ayhan ALTUN</t>
  </si>
  <si>
    <t xml:space="preserve">  TARİH</t>
  </si>
  <si>
    <t>GÜN</t>
  </si>
  <si>
    <t>SEVAL ÖZSOY</t>
  </si>
  <si>
    <t>1 MAYIS EMEKÇİLER BAYRAMI</t>
  </si>
  <si>
    <t>ÖZGE BIKMAZ</t>
  </si>
  <si>
    <t>ASİYE SARICA</t>
  </si>
  <si>
    <t>HAVVA GÜL KORKMAZ</t>
  </si>
  <si>
    <t>METİN GÜRSES</t>
  </si>
  <si>
    <t>SONER UĞUR</t>
  </si>
  <si>
    <t>MERYEM YAPRAK ULUKUŞ</t>
  </si>
  <si>
    <t>HAVVA UYSAL</t>
  </si>
  <si>
    <t>FİKRET HAKAN ERGUN</t>
  </si>
  <si>
    <t>AHMET KARATAŞ</t>
  </si>
  <si>
    <t>ASLI UĞUZLAR</t>
  </si>
  <si>
    <t>MELİHA PEKBAK KURU</t>
  </si>
  <si>
    <t>DİLEK ÇOLAK</t>
  </si>
  <si>
    <t>EMİNE KILINÇ</t>
  </si>
  <si>
    <t>FATMA ÖZDEMİR</t>
  </si>
  <si>
    <t>EGEM GÜRSES</t>
  </si>
  <si>
    <t>ZEHRA ÖZGÜN</t>
  </si>
  <si>
    <t>EBRU KARASU</t>
  </si>
  <si>
    <t>EMİNE ULUTAŞ</t>
  </si>
  <si>
    <t>BÜŞRA UYSAL</t>
  </si>
  <si>
    <t>DAVUT FERAT TELLİOĞLU</t>
  </si>
  <si>
    <t>HATİCE KAYA</t>
  </si>
  <si>
    <t>SEVİL FİLOĞLU</t>
  </si>
  <si>
    <t>PELİN KAYA</t>
  </si>
  <si>
    <t>ERSEL ARMAN</t>
  </si>
  <si>
    <t>Müdür Yardımcısı</t>
  </si>
  <si>
    <t>Okul Müdürü</t>
  </si>
  <si>
    <t>HAVVA YAVUZ</t>
  </si>
  <si>
    <t>EMİNE SİBEL YİĞİT</t>
  </si>
  <si>
    <t>ASLI İŞLER</t>
  </si>
  <si>
    <t>MUHAMMET SERT</t>
  </si>
  <si>
    <t>SEDEF HALAT</t>
  </si>
  <si>
    <t>MUSTAFA SEYHAN</t>
  </si>
  <si>
    <t>AYLE ÖZDEMİR</t>
  </si>
  <si>
    <t>HALİT RAMAZAN ÜZER</t>
  </si>
  <si>
    <t>HÜSEYİN YILMAZ</t>
  </si>
  <si>
    <t>HATİCE MODA AYDIN</t>
  </si>
  <si>
    <t>DAMLA CİĞERLİ</t>
  </si>
  <si>
    <t>AYLA KÖMÜRCÜ</t>
  </si>
  <si>
    <t>HASAN HÜSEYİN AKÇAY</t>
  </si>
  <si>
    <t>SUNA YALÇINKAYA</t>
  </si>
  <si>
    <t>ŞERİFE    TUFAN    İLKOKULU    MAYIS 2025  ÖĞRETMEN    NÖBET    ÇİZELGESİ</t>
  </si>
  <si>
    <t>MUSTFA SEYHAN</t>
  </si>
  <si>
    <t>EVRİM AKCAN ARIKAN</t>
  </si>
  <si>
    <t>HANDAN TUNÇDELEN</t>
  </si>
  <si>
    <t>MELİKE ÖZMEN</t>
  </si>
  <si>
    <t>FUNDA ÖZDEMİR</t>
  </si>
  <si>
    <t>ELİF SEYHAN</t>
  </si>
  <si>
    <t>EMİNE GÜR</t>
  </si>
  <si>
    <t>FURKAN BAKİ ÇETİNER</t>
  </si>
  <si>
    <t>LATİF SERCAN KEÇER</t>
  </si>
</sst>
</file>

<file path=xl/styles.xml><?xml version="1.0" encoding="utf-8"?>
<styleSheet xmlns="http://schemas.openxmlformats.org/spreadsheetml/2006/main">
  <numFmts count="1">
    <numFmt numFmtId="164" formatCode="dd/mm/yyyy;@"/>
  </numFmts>
  <fonts count="26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4"/>
      <color rgb="FF002060"/>
      <name val="Times New Roman"/>
      <family val="1"/>
      <charset val="162"/>
    </font>
    <font>
      <b/>
      <sz val="8"/>
      <color rgb="FF002060"/>
      <name val="Times New Roman"/>
      <family val="1"/>
      <charset val="162"/>
    </font>
    <font>
      <sz val="9"/>
      <color rgb="FFFF0000"/>
      <name val="Tahoma"/>
      <family val="2"/>
      <charset val="162"/>
    </font>
    <font>
      <sz val="8"/>
      <color rgb="FFFF0000"/>
      <name val="Tahoma"/>
      <family val="2"/>
      <charset val="162"/>
    </font>
    <font>
      <sz val="9"/>
      <name val="Tahoma"/>
      <family val="2"/>
      <charset val="162"/>
    </font>
    <font>
      <sz val="8"/>
      <name val="Tahoma"/>
      <family val="2"/>
      <charset val="162"/>
    </font>
    <font>
      <b/>
      <sz val="8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erminal"/>
      <family val="3"/>
      <charset val="255"/>
    </font>
    <font>
      <sz val="7"/>
      <name val="Tahoma"/>
      <family val="2"/>
      <charset val="162"/>
    </font>
    <font>
      <sz val="7"/>
      <color rgb="FFFF0000"/>
      <name val="Tahoma"/>
      <family val="2"/>
      <charset val="162"/>
    </font>
    <font>
      <sz val="9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sz val="9"/>
      <color rgb="FFFF0000"/>
      <name val="Times New Roman"/>
      <family val="1"/>
      <charset val="162"/>
    </font>
    <font>
      <sz val="12"/>
      <color rgb="FFFF0000"/>
      <name val="Tahoma"/>
      <family val="2"/>
      <charset val="162"/>
    </font>
    <font>
      <sz val="9"/>
      <color rgb="FF0070C0"/>
      <name val="Times New Roman"/>
      <family val="1"/>
      <charset val="162"/>
    </font>
    <font>
      <sz val="8"/>
      <color rgb="FF0070C0"/>
      <name val="Times New Roman"/>
      <family val="1"/>
      <charset val="162"/>
    </font>
    <font>
      <sz val="8"/>
      <color rgb="FF0070C0"/>
      <name val="Tahoma"/>
      <family val="2"/>
      <charset val="162"/>
    </font>
    <font>
      <sz val="7"/>
      <color rgb="FFC00000"/>
      <name val="Times New Roman"/>
      <family val="1"/>
      <charset val="162"/>
    </font>
    <font>
      <sz val="7"/>
      <color rgb="FF0070C0"/>
      <name val="Times New Roman"/>
      <family val="1"/>
      <charset val="162"/>
    </font>
    <font>
      <sz val="8"/>
      <color rgb="FFC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Fill="1"/>
    <xf numFmtId="164" fontId="2" fillId="0" borderId="0" xfId="0" applyNumberFormat="1" applyFont="1" applyFill="1" applyBorder="1" applyAlignment="1">
      <alignment horizontal="center" vertical="center" shrinkToFit="1"/>
    </xf>
    <xf numFmtId="164" fontId="9" fillId="0" borderId="0" xfId="0" applyNumberFormat="1" applyFont="1" applyFill="1" applyBorder="1" applyAlignment="1">
      <alignment shrinkToFit="1"/>
    </xf>
    <xf numFmtId="0" fontId="2" fillId="0" borderId="0" xfId="0" applyFont="1" applyFill="1" applyBorder="1" applyAlignment="1"/>
    <xf numFmtId="0" fontId="14" fillId="0" borderId="0" xfId="0" applyFont="1" applyFill="1"/>
    <xf numFmtId="164" fontId="15" fillId="0" borderId="0" xfId="0" applyNumberFormat="1" applyFont="1" applyFill="1" applyBorder="1" applyAlignment="1">
      <alignment shrinkToFit="1"/>
    </xf>
    <xf numFmtId="164" fontId="16" fillId="0" borderId="0" xfId="0" applyNumberFormat="1" applyFont="1" applyFill="1" applyBorder="1" applyAlignment="1">
      <alignment horizontal="left" vertical="center"/>
    </xf>
    <xf numFmtId="0" fontId="17" fillId="0" borderId="0" xfId="0" applyFont="1" applyFill="1"/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164" fontId="11" fillId="0" borderId="2" xfId="0" applyNumberFormat="1" applyFont="1" applyFill="1" applyBorder="1" applyAlignment="1">
      <alignment horizontal="center" vertical="center" shrinkToFit="1"/>
    </xf>
    <xf numFmtId="164" fontId="7" fillId="0" borderId="15" xfId="0" applyNumberFormat="1" applyFont="1" applyFill="1" applyBorder="1" applyAlignment="1">
      <alignment horizontal="center" vertical="center" shrinkToFit="1"/>
    </xf>
    <xf numFmtId="164" fontId="19" fillId="2" borderId="8" xfId="0" applyNumberFormat="1" applyFont="1" applyFill="1" applyBorder="1" applyAlignment="1">
      <alignment horizontal="center" vertical="center" shrinkToFit="1"/>
    </xf>
    <xf numFmtId="164" fontId="19" fillId="2" borderId="9" xfId="0" applyNumberFormat="1" applyFont="1" applyFill="1" applyBorder="1" applyAlignment="1">
      <alignment horizontal="center" vertical="center" shrinkToFit="1"/>
    </xf>
    <xf numFmtId="164" fontId="11" fillId="2" borderId="7" xfId="0" applyNumberFormat="1" applyFont="1" applyFill="1" applyBorder="1" applyAlignment="1">
      <alignment horizontal="center" vertical="center" shrinkToFit="1"/>
    </xf>
    <xf numFmtId="164" fontId="11" fillId="2" borderId="2" xfId="0" applyNumberFormat="1" applyFont="1" applyFill="1" applyBorder="1" applyAlignment="1">
      <alignment horizontal="center" vertical="center" shrinkToFit="1"/>
    </xf>
    <xf numFmtId="164" fontId="7" fillId="2" borderId="8" xfId="0" applyNumberFormat="1" applyFont="1" applyFill="1" applyBorder="1" applyAlignment="1">
      <alignment horizontal="center" vertical="center" shrinkToFit="1"/>
    </xf>
    <xf numFmtId="164" fontId="7" fillId="2" borderId="15" xfId="0" applyNumberFormat="1" applyFont="1" applyFill="1" applyBorder="1" applyAlignment="1">
      <alignment horizontal="center" vertical="center" shrinkToFit="1"/>
    </xf>
    <xf numFmtId="164" fontId="8" fillId="0" borderId="15" xfId="0" applyNumberFormat="1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164" fontId="6" fillId="0" borderId="15" xfId="0" applyNumberFormat="1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164" fontId="11" fillId="0" borderId="10" xfId="0" applyNumberFormat="1" applyFont="1" applyFill="1" applyBorder="1" applyAlignment="1">
      <alignment horizontal="center" vertical="center" shrinkToFit="1"/>
    </xf>
    <xf numFmtId="164" fontId="7" fillId="0" borderId="5" xfId="0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64" fontId="11" fillId="0" borderId="7" xfId="0" applyNumberFormat="1" applyFont="1" applyFill="1" applyBorder="1" applyAlignment="1">
      <alignment horizontal="center" vertical="center" shrinkToFit="1"/>
    </xf>
    <xf numFmtId="164" fontId="7" fillId="0" borderId="8" xfId="0" applyNumberFormat="1" applyFont="1" applyFill="1" applyBorder="1" applyAlignment="1">
      <alignment horizontal="center" vertical="center" shrinkToFit="1"/>
    </xf>
    <xf numFmtId="164" fontId="11" fillId="0" borderId="16" xfId="0" applyNumberFormat="1" applyFont="1" applyFill="1" applyBorder="1" applyAlignment="1">
      <alignment horizontal="center" vertical="center" shrinkToFit="1"/>
    </xf>
    <xf numFmtId="164" fontId="7" fillId="0" borderId="17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 shrinkToFit="1"/>
    </xf>
    <xf numFmtId="164" fontId="11" fillId="0" borderId="19" xfId="0" applyNumberFormat="1" applyFont="1" applyFill="1" applyBorder="1" applyAlignment="1">
      <alignment horizontal="center" vertical="center" shrinkToFit="1"/>
    </xf>
    <xf numFmtId="164" fontId="7" fillId="0" borderId="2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164" fontId="9" fillId="0" borderId="4" xfId="0" applyNumberFormat="1" applyFont="1" applyFill="1" applyBorder="1" applyAlignment="1">
      <alignment vertical="center" shrinkToFit="1"/>
    </xf>
    <xf numFmtId="164" fontId="9" fillId="0" borderId="0" xfId="0" applyNumberFormat="1" applyFont="1" applyFill="1" applyBorder="1" applyAlignment="1">
      <alignment vertical="center" shrinkToFit="1"/>
    </xf>
    <xf numFmtId="0" fontId="3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shrinkToFit="1"/>
    </xf>
    <xf numFmtId="164" fontId="12" fillId="2" borderId="8" xfId="0" applyNumberFormat="1" applyFont="1" applyFill="1" applyBorder="1" applyAlignment="1">
      <alignment horizontal="center" vertical="center" shrinkToFit="1"/>
    </xf>
    <xf numFmtId="164" fontId="5" fillId="0" borderId="8" xfId="0" applyNumberFormat="1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164" fontId="5" fillId="0" borderId="9" xfId="0" applyNumberFormat="1" applyFont="1" applyFill="1" applyBorder="1" applyAlignment="1">
      <alignment horizontal="center" vertical="center" shrinkToFit="1"/>
    </xf>
    <xf numFmtId="164" fontId="13" fillId="2" borderId="15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164" fontId="5" fillId="0" borderId="3" xfId="0" applyNumberFormat="1" applyFont="1" applyFill="1" applyBorder="1" applyAlignment="1">
      <alignment horizontal="center" vertical="center" shrinkToFit="1"/>
    </xf>
    <xf numFmtId="164" fontId="12" fillId="0" borderId="15" xfId="0" applyNumberFormat="1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164" fontId="13" fillId="0" borderId="15" xfId="0" applyNumberFormat="1" applyFont="1" applyFill="1" applyBorder="1" applyAlignment="1">
      <alignment horizontal="center" vertical="center" shrinkToFit="1"/>
    </xf>
    <xf numFmtId="164" fontId="16" fillId="0" borderId="15" xfId="0" applyNumberFormat="1" applyFont="1" applyBorder="1" applyAlignment="1">
      <alignment horizontal="center" vertical="center" shrinkToFit="1"/>
    </xf>
    <xf numFmtId="164" fontId="10" fillId="0" borderId="15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164" fontId="20" fillId="0" borderId="15" xfId="0" applyNumberFormat="1" applyFont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164" fontId="25" fillId="0" borderId="11" xfId="0" applyNumberFormat="1" applyFont="1" applyFill="1" applyBorder="1" applyAlignment="1">
      <alignment horizontal="center" vertical="center" shrinkToFit="1"/>
    </xf>
    <xf numFmtId="164" fontId="25" fillId="0" borderId="32" xfId="0" applyNumberFormat="1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164" fontId="20" fillId="0" borderId="17" xfId="0" applyNumberFormat="1" applyFont="1" applyBorder="1" applyAlignment="1">
      <alignment horizontal="center" vertical="center" shrinkToFit="1"/>
    </xf>
    <xf numFmtId="164" fontId="21" fillId="0" borderId="1" xfId="0" applyNumberFormat="1" applyFont="1" applyFill="1" applyBorder="1" applyAlignment="1">
      <alignment horizontal="center" vertical="center" shrinkToFit="1"/>
    </xf>
    <xf numFmtId="164" fontId="21" fillId="0" borderId="27" xfId="0" applyNumberFormat="1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164" fontId="16" fillId="0" borderId="8" xfId="0" applyNumberFormat="1" applyFont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4" fillId="0" borderId="35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64" fontId="25" fillId="0" borderId="1" xfId="0" applyNumberFormat="1" applyFont="1" applyFill="1" applyBorder="1" applyAlignment="1">
      <alignment horizontal="center" vertical="center" shrinkToFit="1"/>
    </xf>
    <xf numFmtId="164" fontId="25" fillId="0" borderId="27" xfId="0" applyNumberFormat="1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26" xfId="0" applyFont="1" applyFill="1" applyBorder="1" applyAlignment="1">
      <alignment horizontal="center" vertical="center" shrinkToFit="1"/>
    </xf>
    <xf numFmtId="0" fontId="23" fillId="0" borderId="27" xfId="0" applyFont="1" applyFill="1" applyBorder="1" applyAlignment="1">
      <alignment horizontal="center" vertical="center" shrinkToFit="1"/>
    </xf>
    <xf numFmtId="164" fontId="20" fillId="0" borderId="5" xfId="0" applyNumberFormat="1" applyFont="1" applyBorder="1" applyAlignment="1">
      <alignment horizontal="center" vertical="center" shrinkToFit="1"/>
    </xf>
    <xf numFmtId="164" fontId="21" fillId="0" borderId="12" xfId="0" applyNumberFormat="1" applyFont="1" applyFill="1" applyBorder="1" applyAlignment="1">
      <alignment horizontal="center" vertical="center" shrinkToFit="1"/>
    </xf>
    <xf numFmtId="164" fontId="21" fillId="0" borderId="28" xfId="0" applyNumberFormat="1" applyFont="1" applyFill="1" applyBorder="1" applyAlignment="1">
      <alignment horizontal="center" vertical="center" shrinkToFit="1"/>
    </xf>
    <xf numFmtId="0" fontId="24" fillId="0" borderId="31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164" fontId="16" fillId="0" borderId="22" xfId="0" applyNumberFormat="1" applyFont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164" fontId="25" fillId="0" borderId="15" xfId="0" applyNumberFormat="1" applyFont="1" applyFill="1" applyBorder="1" applyAlignment="1">
      <alignment horizontal="center" vertical="center" shrinkToFit="1"/>
    </xf>
    <xf numFmtId="164" fontId="25" fillId="0" borderId="3" xfId="0" applyNumberFormat="1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  <xf numFmtId="164" fontId="21" fillId="0" borderId="15" xfId="0" applyNumberFormat="1" applyFont="1" applyFill="1" applyBorder="1" applyAlignment="1">
      <alignment horizontal="center" vertical="center" shrinkToFit="1"/>
    </xf>
    <xf numFmtId="164" fontId="21" fillId="0" borderId="3" xfId="0" applyNumberFormat="1" applyFont="1" applyFill="1" applyBorder="1" applyAlignment="1">
      <alignment horizontal="center" vertical="center" shrinkToFit="1"/>
    </xf>
    <xf numFmtId="164" fontId="21" fillId="0" borderId="5" xfId="0" applyNumberFormat="1" applyFont="1" applyFill="1" applyBorder="1" applyAlignment="1">
      <alignment horizontal="center" vertical="center" shrinkToFit="1"/>
    </xf>
    <xf numFmtId="164" fontId="21" fillId="0" borderId="6" xfId="0" applyNumberFormat="1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28" xfId="0" applyFont="1" applyFill="1" applyBorder="1" applyAlignment="1">
      <alignment horizontal="center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164" fontId="16" fillId="0" borderId="1" xfId="0" applyNumberFormat="1" applyFont="1" applyBorder="1" applyAlignment="1">
      <alignment horizontal="center" vertical="center" shrinkToFit="1"/>
    </xf>
    <xf numFmtId="164" fontId="20" fillId="0" borderId="1" xfId="0" applyNumberFormat="1" applyFont="1" applyBorder="1" applyAlignment="1">
      <alignment horizontal="center" vertical="center" shrinkToFit="1"/>
    </xf>
    <xf numFmtId="164" fontId="21" fillId="0" borderId="17" xfId="0" applyNumberFormat="1" applyFont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0" fontId="24" fillId="0" borderId="30" xfId="0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164" fontId="19" fillId="2" borderId="7" xfId="0" applyNumberFormat="1" applyFont="1" applyFill="1" applyBorder="1" applyAlignment="1">
      <alignment horizontal="center" vertical="center" shrinkToFit="1"/>
    </xf>
    <xf numFmtId="164" fontId="19" fillId="2" borderId="10" xfId="0" applyNumberFormat="1" applyFont="1" applyFill="1" applyBorder="1" applyAlignment="1">
      <alignment horizontal="center" vertical="center" shrinkToFit="1"/>
    </xf>
    <xf numFmtId="164" fontId="19" fillId="2" borderId="5" xfId="0" applyNumberFormat="1" applyFont="1" applyFill="1" applyBorder="1" applyAlignment="1">
      <alignment horizontal="center" vertical="center" shrinkToFit="1"/>
    </xf>
    <xf numFmtId="164" fontId="19" fillId="2" borderId="6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FF0066"/>
      <color rgb="FF008000"/>
      <color rgb="FF66FF33"/>
      <color rgb="FF51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tabSelected="1" workbookViewId="0">
      <selection activeCell="S16" sqref="S16"/>
    </sheetView>
  </sheetViews>
  <sheetFormatPr defaultRowHeight="15"/>
  <cols>
    <col min="1" max="1" width="12.42578125" customWidth="1"/>
    <col min="2" max="2" width="10.42578125" customWidth="1"/>
    <col min="3" max="3" width="6.42578125" customWidth="1"/>
    <col min="4" max="15" width="9.5703125" customWidth="1"/>
  </cols>
  <sheetData>
    <row r="1" spans="1:15" s="1" customFormat="1" ht="9.75" customHeight="1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1" customFormat="1" ht="9.7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s="1" customFormat="1" ht="13.5" customHeight="1">
      <c r="A3" s="44" t="s">
        <v>17</v>
      </c>
      <c r="B3" s="44" t="s">
        <v>18</v>
      </c>
      <c r="C3" s="45" t="s">
        <v>10</v>
      </c>
      <c r="D3" s="46" t="s">
        <v>13</v>
      </c>
      <c r="E3" s="46"/>
      <c r="F3" s="47" t="s">
        <v>1</v>
      </c>
      <c r="G3" s="44"/>
      <c r="H3" s="46" t="s">
        <v>3</v>
      </c>
      <c r="I3" s="48"/>
      <c r="J3" s="47" t="s">
        <v>0</v>
      </c>
      <c r="K3" s="44"/>
      <c r="L3" s="44" t="s">
        <v>4</v>
      </c>
      <c r="M3" s="44"/>
      <c r="N3" s="47" t="s">
        <v>2</v>
      </c>
      <c r="O3" s="44"/>
    </row>
    <row r="4" spans="1:15" s="1" customFormat="1" ht="13.5" customHeight="1" thickBot="1">
      <c r="A4" s="49"/>
      <c r="B4" s="49"/>
      <c r="C4" s="50" t="s">
        <v>11</v>
      </c>
      <c r="D4" s="51"/>
      <c r="E4" s="51"/>
      <c r="F4" s="49"/>
      <c r="G4" s="49"/>
      <c r="H4" s="52"/>
      <c r="I4" s="52"/>
      <c r="J4" s="49"/>
      <c r="K4" s="49"/>
      <c r="L4" s="49"/>
      <c r="M4" s="49"/>
      <c r="N4" s="49"/>
      <c r="O4" s="49"/>
    </row>
    <row r="5" spans="1:15" s="1" customFormat="1" ht="6" customHeight="1">
      <c r="A5" s="17">
        <v>45775</v>
      </c>
      <c r="B5" s="19"/>
      <c r="C5" s="53"/>
      <c r="D5" s="54"/>
      <c r="E5" s="54"/>
      <c r="F5" s="55"/>
      <c r="G5" s="55"/>
      <c r="H5" s="55"/>
      <c r="I5" s="55"/>
      <c r="J5" s="54"/>
      <c r="K5" s="54"/>
      <c r="L5" s="54"/>
      <c r="M5" s="54"/>
      <c r="N5" s="54"/>
      <c r="O5" s="56"/>
    </row>
    <row r="6" spans="1:15" s="1" customFormat="1" ht="6" customHeight="1">
      <c r="A6" s="18"/>
      <c r="B6" s="20"/>
      <c r="C6" s="57"/>
      <c r="D6" s="37"/>
      <c r="E6" s="37"/>
      <c r="F6" s="58"/>
      <c r="G6" s="59"/>
      <c r="H6" s="59"/>
      <c r="I6" s="60"/>
      <c r="J6" s="37"/>
      <c r="K6" s="37"/>
      <c r="L6" s="37"/>
      <c r="M6" s="37"/>
      <c r="N6" s="37"/>
      <c r="O6" s="61"/>
    </row>
    <row r="7" spans="1:15" s="1" customFormat="1" ht="6" customHeight="1">
      <c r="A7" s="13">
        <f>A5+1</f>
        <v>45776</v>
      </c>
      <c r="B7" s="14"/>
      <c r="C7" s="62"/>
      <c r="D7" s="21"/>
      <c r="E7" s="21"/>
      <c r="F7" s="63"/>
      <c r="G7" s="63"/>
      <c r="H7" s="63"/>
      <c r="I7" s="63"/>
      <c r="J7" s="22"/>
      <c r="K7" s="22"/>
      <c r="L7" s="22"/>
      <c r="M7" s="22"/>
      <c r="N7" s="22"/>
      <c r="O7" s="23"/>
    </row>
    <row r="8" spans="1:15" s="1" customFormat="1" ht="6" customHeight="1">
      <c r="A8" s="13"/>
      <c r="B8" s="14"/>
      <c r="C8" s="64"/>
      <c r="D8" s="24"/>
      <c r="E8" s="24"/>
      <c r="F8" s="58"/>
      <c r="G8" s="59"/>
      <c r="H8" s="59"/>
      <c r="I8" s="60"/>
      <c r="J8" s="25"/>
      <c r="K8" s="25"/>
      <c r="L8" s="25"/>
      <c r="M8" s="25"/>
      <c r="N8" s="25"/>
      <c r="O8" s="26"/>
    </row>
    <row r="9" spans="1:15" s="1" customFormat="1" ht="6" customHeight="1">
      <c r="A9" s="13">
        <f>A5+2</f>
        <v>45777</v>
      </c>
      <c r="B9" s="14"/>
      <c r="C9" s="65"/>
      <c r="D9" s="66"/>
      <c r="E9" s="66"/>
      <c r="F9" s="63"/>
      <c r="G9" s="63"/>
      <c r="H9" s="63"/>
      <c r="I9" s="63"/>
      <c r="J9" s="67"/>
      <c r="K9" s="67"/>
      <c r="L9" s="67"/>
      <c r="M9" s="67"/>
      <c r="N9" s="67"/>
      <c r="O9" s="29"/>
    </row>
    <row r="10" spans="1:15" s="1" customFormat="1" ht="6" customHeight="1" thickBot="1">
      <c r="A10" s="13"/>
      <c r="B10" s="14"/>
      <c r="C10" s="68"/>
      <c r="D10" s="131"/>
      <c r="E10" s="131"/>
      <c r="F10" s="132"/>
      <c r="G10" s="81"/>
      <c r="H10" s="81"/>
      <c r="I10" s="133"/>
      <c r="J10" s="134"/>
      <c r="K10" s="134"/>
      <c r="L10" s="134"/>
      <c r="M10" s="134"/>
      <c r="N10" s="134"/>
      <c r="O10" s="135"/>
    </row>
    <row r="11" spans="1:15" s="1" customFormat="1" ht="10.5" customHeight="1">
      <c r="A11" s="13">
        <f>A5+3</f>
        <v>45778</v>
      </c>
      <c r="B11" s="14" t="s">
        <v>8</v>
      </c>
      <c r="C11" s="129"/>
      <c r="D11" s="136" t="s">
        <v>20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</row>
    <row r="12" spans="1:15" s="1" customFormat="1" ht="10.5" customHeight="1" thickBot="1">
      <c r="A12" s="13"/>
      <c r="B12" s="14"/>
      <c r="C12" s="130"/>
      <c r="D12" s="137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9"/>
    </row>
    <row r="13" spans="1:15" s="1" customFormat="1" ht="10.5" customHeight="1">
      <c r="A13" s="13">
        <f>A5+4</f>
        <v>45779</v>
      </c>
      <c r="B13" s="14" t="s">
        <v>9</v>
      </c>
      <c r="C13" s="65" t="s">
        <v>10</v>
      </c>
      <c r="D13" s="70" t="s">
        <v>48</v>
      </c>
      <c r="E13" s="71"/>
      <c r="F13" s="72" t="s">
        <v>30</v>
      </c>
      <c r="G13" s="55"/>
      <c r="H13" s="55" t="s">
        <v>62</v>
      </c>
      <c r="I13" s="73"/>
      <c r="J13" s="74" t="s">
        <v>39</v>
      </c>
      <c r="K13" s="75"/>
      <c r="L13" s="76" t="s">
        <v>59</v>
      </c>
      <c r="M13" s="75"/>
      <c r="N13" s="76" t="s">
        <v>19</v>
      </c>
      <c r="O13" s="75"/>
    </row>
    <row r="14" spans="1:15" s="1" customFormat="1" ht="10.5" customHeight="1" thickBot="1">
      <c r="A14" s="32"/>
      <c r="B14" s="33"/>
      <c r="C14" s="77" t="s">
        <v>11</v>
      </c>
      <c r="D14" s="78" t="s">
        <v>14</v>
      </c>
      <c r="E14" s="79"/>
      <c r="F14" s="80" t="s">
        <v>63</v>
      </c>
      <c r="G14" s="81"/>
      <c r="H14" s="69"/>
      <c r="I14" s="69"/>
      <c r="J14" s="82" t="s">
        <v>51</v>
      </c>
      <c r="K14" s="83"/>
      <c r="L14" s="84" t="s">
        <v>43</v>
      </c>
      <c r="M14" s="83"/>
      <c r="N14" s="84" t="s">
        <v>54</v>
      </c>
      <c r="O14" s="83"/>
    </row>
    <row r="15" spans="1:15" s="1" customFormat="1" ht="10.5" customHeight="1">
      <c r="A15" s="30">
        <f>A13+3</f>
        <v>45782</v>
      </c>
      <c r="B15" s="31" t="s">
        <v>5</v>
      </c>
      <c r="C15" s="85" t="s">
        <v>10</v>
      </c>
      <c r="D15" s="70" t="s">
        <v>26</v>
      </c>
      <c r="E15" s="71"/>
      <c r="F15" s="72" t="s">
        <v>42</v>
      </c>
      <c r="G15" s="86"/>
      <c r="H15" s="87" t="s">
        <v>24</v>
      </c>
      <c r="I15" s="73"/>
      <c r="J15" s="74" t="s">
        <v>49</v>
      </c>
      <c r="K15" s="75"/>
      <c r="L15" s="74" t="s">
        <v>55</v>
      </c>
      <c r="M15" s="75"/>
      <c r="N15" s="76" t="s">
        <v>56</v>
      </c>
      <c r="O15" s="75"/>
    </row>
    <row r="16" spans="1:15" s="1" customFormat="1" ht="10.5" customHeight="1">
      <c r="A16" s="13"/>
      <c r="B16" s="14"/>
      <c r="C16" s="68" t="s">
        <v>11</v>
      </c>
      <c r="D16" s="78" t="s">
        <v>48</v>
      </c>
      <c r="E16" s="79"/>
      <c r="F16" s="88" t="s">
        <v>40</v>
      </c>
      <c r="G16" s="89"/>
      <c r="H16" s="59"/>
      <c r="I16" s="59"/>
      <c r="J16" s="90" t="s">
        <v>27</v>
      </c>
      <c r="K16" s="91"/>
      <c r="L16" s="90" t="s">
        <v>64</v>
      </c>
      <c r="M16" s="91"/>
      <c r="N16" s="92" t="s">
        <v>35</v>
      </c>
      <c r="O16" s="91"/>
    </row>
    <row r="17" spans="1:15" s="1" customFormat="1" ht="10.5" customHeight="1">
      <c r="A17" s="13">
        <f>A15+1</f>
        <v>45783</v>
      </c>
      <c r="B17" s="14" t="s">
        <v>6</v>
      </c>
      <c r="C17" s="65" t="s">
        <v>10</v>
      </c>
      <c r="D17" s="93" t="s">
        <v>14</v>
      </c>
      <c r="E17" s="94"/>
      <c r="F17" s="95" t="s">
        <v>22</v>
      </c>
      <c r="G17" s="96"/>
      <c r="H17" s="97" t="s">
        <v>65</v>
      </c>
      <c r="I17" s="98"/>
      <c r="J17" s="99" t="s">
        <v>25</v>
      </c>
      <c r="K17" s="100"/>
      <c r="L17" s="99" t="s">
        <v>23</v>
      </c>
      <c r="M17" s="100"/>
      <c r="N17" s="101" t="s">
        <v>57</v>
      </c>
      <c r="O17" s="100"/>
    </row>
    <row r="18" spans="1:15" s="1" customFormat="1" ht="10.5" customHeight="1">
      <c r="A18" s="13"/>
      <c r="B18" s="14"/>
      <c r="C18" s="68" t="s">
        <v>11</v>
      </c>
      <c r="D18" s="78" t="s">
        <v>26</v>
      </c>
      <c r="E18" s="79"/>
      <c r="F18" s="88" t="s">
        <v>66</v>
      </c>
      <c r="G18" s="89"/>
      <c r="H18" s="59"/>
      <c r="I18" s="59"/>
      <c r="J18" s="90" t="s">
        <v>50</v>
      </c>
      <c r="K18" s="91"/>
      <c r="L18" s="90" t="s">
        <v>28</v>
      </c>
      <c r="M18" s="91"/>
      <c r="N18" s="92" t="s">
        <v>67</v>
      </c>
      <c r="O18" s="91"/>
    </row>
    <row r="19" spans="1:15" s="1" customFormat="1" ht="10.5" customHeight="1">
      <c r="A19" s="13">
        <f>A15+2</f>
        <v>45784</v>
      </c>
      <c r="B19" s="14" t="s">
        <v>7</v>
      </c>
      <c r="C19" s="65" t="s">
        <v>10</v>
      </c>
      <c r="D19" s="93" t="s">
        <v>48</v>
      </c>
      <c r="E19" s="94"/>
      <c r="F19" s="102" t="s">
        <v>31</v>
      </c>
      <c r="G19" s="103"/>
      <c r="H19" s="97" t="s">
        <v>32</v>
      </c>
      <c r="I19" s="98"/>
      <c r="J19" s="99" t="s">
        <v>33</v>
      </c>
      <c r="K19" s="100"/>
      <c r="L19" s="99" t="s">
        <v>44</v>
      </c>
      <c r="M19" s="100"/>
      <c r="N19" s="101" t="s">
        <v>58</v>
      </c>
      <c r="O19" s="100"/>
    </row>
    <row r="20" spans="1:15" s="1" customFormat="1" ht="10.5" customHeight="1">
      <c r="A20" s="13"/>
      <c r="B20" s="14"/>
      <c r="C20" s="68" t="s">
        <v>11</v>
      </c>
      <c r="D20" s="78" t="s">
        <v>14</v>
      </c>
      <c r="E20" s="79"/>
      <c r="F20" s="88" t="s">
        <v>60</v>
      </c>
      <c r="G20" s="89"/>
      <c r="H20" s="59"/>
      <c r="I20" s="59"/>
      <c r="J20" s="90" t="s">
        <v>29</v>
      </c>
      <c r="K20" s="91"/>
      <c r="L20" s="90" t="s">
        <v>21</v>
      </c>
      <c r="M20" s="91"/>
      <c r="N20" s="92" t="s">
        <v>47</v>
      </c>
      <c r="O20" s="91"/>
    </row>
    <row r="21" spans="1:15" s="1" customFormat="1" ht="10.5" customHeight="1">
      <c r="A21" s="13">
        <f>A15+3</f>
        <v>45785</v>
      </c>
      <c r="B21" s="14" t="s">
        <v>8</v>
      </c>
      <c r="C21" s="65" t="s">
        <v>10</v>
      </c>
      <c r="D21" s="93" t="s">
        <v>26</v>
      </c>
      <c r="E21" s="94"/>
      <c r="F21" s="95" t="s">
        <v>34</v>
      </c>
      <c r="G21" s="96"/>
      <c r="H21" s="97" t="s">
        <v>38</v>
      </c>
      <c r="I21" s="98"/>
      <c r="J21" s="99" t="s">
        <v>68</v>
      </c>
      <c r="K21" s="100"/>
      <c r="L21" s="99" t="s">
        <v>69</v>
      </c>
      <c r="M21" s="100"/>
      <c r="N21" s="101" t="s">
        <v>70</v>
      </c>
      <c r="O21" s="100"/>
    </row>
    <row r="22" spans="1:15" s="1" customFormat="1" ht="10.5" customHeight="1">
      <c r="A22" s="13"/>
      <c r="B22" s="14"/>
      <c r="C22" s="68" t="s">
        <v>11</v>
      </c>
      <c r="D22" s="78" t="s">
        <v>48</v>
      </c>
      <c r="E22" s="79"/>
      <c r="F22" s="88" t="s">
        <v>41</v>
      </c>
      <c r="G22" s="89"/>
      <c r="H22" s="59"/>
      <c r="I22" s="59"/>
      <c r="J22" s="90" t="s">
        <v>36</v>
      </c>
      <c r="K22" s="91"/>
      <c r="L22" s="90" t="s">
        <v>53</v>
      </c>
      <c r="M22" s="91"/>
      <c r="N22" s="92" t="s">
        <v>37</v>
      </c>
      <c r="O22" s="91"/>
    </row>
    <row r="23" spans="1:15" s="1" customFormat="1" ht="10.5" customHeight="1">
      <c r="A23" s="13">
        <f>A15+4</f>
        <v>45786</v>
      </c>
      <c r="B23" s="14" t="s">
        <v>9</v>
      </c>
      <c r="C23" s="65" t="s">
        <v>10</v>
      </c>
      <c r="D23" s="93" t="s">
        <v>14</v>
      </c>
      <c r="E23" s="94"/>
      <c r="F23" s="95" t="s">
        <v>19</v>
      </c>
      <c r="G23" s="96"/>
      <c r="H23" s="97" t="s">
        <v>30</v>
      </c>
      <c r="I23" s="98"/>
      <c r="J23" s="99" t="s">
        <v>52</v>
      </c>
      <c r="K23" s="100"/>
      <c r="L23" s="99" t="s">
        <v>39</v>
      </c>
      <c r="M23" s="100"/>
      <c r="N23" s="101" t="s">
        <v>59</v>
      </c>
      <c r="O23" s="100"/>
    </row>
    <row r="24" spans="1:15" s="1" customFormat="1" ht="10.5" customHeight="1" thickBot="1">
      <c r="A24" s="27"/>
      <c r="B24" s="28"/>
      <c r="C24" s="104" t="s">
        <v>11</v>
      </c>
      <c r="D24" s="105" t="s">
        <v>26</v>
      </c>
      <c r="E24" s="106"/>
      <c r="F24" s="107" t="s">
        <v>54</v>
      </c>
      <c r="G24" s="108"/>
      <c r="H24" s="69"/>
      <c r="I24" s="69"/>
      <c r="J24" s="82" t="s">
        <v>63</v>
      </c>
      <c r="K24" s="83"/>
      <c r="L24" s="82" t="s">
        <v>51</v>
      </c>
      <c r="M24" s="83"/>
      <c r="N24" s="84" t="s">
        <v>43</v>
      </c>
      <c r="O24" s="83"/>
    </row>
    <row r="25" spans="1:15" s="1" customFormat="1" ht="10.5" customHeight="1">
      <c r="A25" s="38">
        <f>A23+3</f>
        <v>45789</v>
      </c>
      <c r="B25" s="39" t="s">
        <v>5</v>
      </c>
      <c r="C25" s="109" t="s">
        <v>10</v>
      </c>
      <c r="D25" s="70" t="s">
        <v>48</v>
      </c>
      <c r="E25" s="71"/>
      <c r="F25" s="72" t="str">
        <f t="shared" ref="F25:F54" si="0">N15</f>
        <v>HATİCE MODA AYDIN</v>
      </c>
      <c r="G25" s="86"/>
      <c r="H25" s="87" t="str">
        <f>F15</f>
        <v>SEVİL FİLOĞLU</v>
      </c>
      <c r="I25" s="86"/>
      <c r="J25" s="72" t="str">
        <f>H15</f>
        <v>METİN GÜRSES</v>
      </c>
      <c r="K25" s="86"/>
      <c r="L25" s="72" t="str">
        <f t="shared" ref="L25:L54" si="1">J15</f>
        <v>ASLI İŞLER</v>
      </c>
      <c r="M25" s="86"/>
      <c r="N25" s="87" t="str">
        <f t="shared" ref="N25:N54" si="2">L15</f>
        <v>HÜSEYİN YILMAZ</v>
      </c>
      <c r="O25" s="86"/>
    </row>
    <row r="26" spans="1:15" s="1" customFormat="1" ht="10.5" customHeight="1">
      <c r="A26" s="13"/>
      <c r="B26" s="14"/>
      <c r="C26" s="68" t="s">
        <v>11</v>
      </c>
      <c r="D26" s="78" t="s">
        <v>14</v>
      </c>
      <c r="E26" s="79"/>
      <c r="F26" s="110" t="str">
        <f t="shared" si="0"/>
        <v>EGEM GÜRSES</v>
      </c>
      <c r="G26" s="59"/>
      <c r="H26" s="59"/>
      <c r="I26" s="111"/>
      <c r="J26" s="112" t="str">
        <f>F16</f>
        <v>DAVUT FERAT TELLİOĞLU</v>
      </c>
      <c r="K26" s="113"/>
      <c r="L26" s="112" t="str">
        <f t="shared" si="1"/>
        <v>HAVVA UYSAL</v>
      </c>
      <c r="M26" s="113"/>
      <c r="N26" s="60" t="str">
        <f t="shared" si="2"/>
        <v>HANDAN TUNÇDELEN</v>
      </c>
      <c r="O26" s="113"/>
    </row>
    <row r="27" spans="1:15" s="1" customFormat="1" ht="10.5" customHeight="1">
      <c r="A27" s="13">
        <f>A25+1</f>
        <v>45790</v>
      </c>
      <c r="B27" s="14" t="s">
        <v>6</v>
      </c>
      <c r="C27" s="65" t="s">
        <v>10</v>
      </c>
      <c r="D27" s="114" t="s">
        <v>26</v>
      </c>
      <c r="E27" s="115"/>
      <c r="F27" s="95" t="str">
        <f t="shared" si="0"/>
        <v>DAMLA CİĞERLİ</v>
      </c>
      <c r="G27" s="96"/>
      <c r="H27" s="116" t="str">
        <f>F17</f>
        <v>ASİYE SARICA</v>
      </c>
      <c r="I27" s="103"/>
      <c r="J27" s="95" t="str">
        <f>H17</f>
        <v>MELİKE ÖZMEN</v>
      </c>
      <c r="K27" s="96"/>
      <c r="L27" s="95" t="str">
        <f t="shared" si="1"/>
        <v>SONER UĞUR</v>
      </c>
      <c r="M27" s="96"/>
      <c r="N27" s="97" t="str">
        <f t="shared" si="2"/>
        <v>HAVVA GÜL KORKMAZ</v>
      </c>
      <c r="O27" s="96"/>
    </row>
    <row r="28" spans="1:15" s="1" customFormat="1" ht="10.5" customHeight="1">
      <c r="A28" s="13"/>
      <c r="B28" s="14"/>
      <c r="C28" s="68" t="s">
        <v>11</v>
      </c>
      <c r="D28" s="117" t="s">
        <v>48</v>
      </c>
      <c r="E28" s="118"/>
      <c r="F28" s="110" t="str">
        <f t="shared" si="0"/>
        <v>ELİF SEYHAN</v>
      </c>
      <c r="G28" s="59"/>
      <c r="H28" s="59"/>
      <c r="I28" s="111"/>
      <c r="J28" s="112" t="str">
        <f>F18</f>
        <v>FUNDA ÖZDEMİR</v>
      </c>
      <c r="K28" s="113"/>
      <c r="L28" s="112" t="str">
        <f t="shared" si="1"/>
        <v>MUHAMMET SERT</v>
      </c>
      <c r="M28" s="113"/>
      <c r="N28" s="112" t="str">
        <f t="shared" si="2"/>
        <v>FİKRET HAKAN ERGUN</v>
      </c>
      <c r="O28" s="113"/>
    </row>
    <row r="29" spans="1:15" s="1" customFormat="1" ht="10.5" customHeight="1">
      <c r="A29" s="13">
        <f>A25+2</f>
        <v>45791</v>
      </c>
      <c r="B29" s="14" t="s">
        <v>7</v>
      </c>
      <c r="C29" s="65" t="s">
        <v>10</v>
      </c>
      <c r="D29" s="114" t="s">
        <v>14</v>
      </c>
      <c r="E29" s="115"/>
      <c r="F29" s="95" t="str">
        <f t="shared" si="0"/>
        <v>AYLA KÖMÜRCÜ</v>
      </c>
      <c r="G29" s="96"/>
      <c r="H29" s="97" t="str">
        <f>F19</f>
        <v>MELİHA PEKBAK KURU</v>
      </c>
      <c r="I29" s="96"/>
      <c r="J29" s="95" t="str">
        <f>H19</f>
        <v>DİLEK ÇOLAK</v>
      </c>
      <c r="K29" s="96"/>
      <c r="L29" s="95" t="str">
        <f t="shared" si="1"/>
        <v>EMİNE KILINÇ</v>
      </c>
      <c r="M29" s="96"/>
      <c r="N29" s="97" t="str">
        <f t="shared" si="2"/>
        <v>ERSEL ARMAN</v>
      </c>
      <c r="O29" s="96"/>
    </row>
    <row r="30" spans="1:15" s="1" customFormat="1" ht="10.5" customHeight="1">
      <c r="A30" s="13"/>
      <c r="B30" s="14"/>
      <c r="C30" s="68" t="s">
        <v>11</v>
      </c>
      <c r="D30" s="117" t="s">
        <v>26</v>
      </c>
      <c r="E30" s="118"/>
      <c r="F30" s="110" t="str">
        <f t="shared" si="0"/>
        <v>HAVVA YAVUZ</v>
      </c>
      <c r="G30" s="59"/>
      <c r="H30" s="59"/>
      <c r="I30" s="111"/>
      <c r="J30" s="112" t="str">
        <f>F20</f>
        <v>SUNA YALÇINKAYA</v>
      </c>
      <c r="K30" s="113"/>
      <c r="L30" s="112" t="str">
        <f t="shared" si="1"/>
        <v>AHMET KARATAŞ</v>
      </c>
      <c r="M30" s="113"/>
      <c r="N30" s="112" t="str">
        <f t="shared" si="2"/>
        <v>ÖZGE BIKMAZ</v>
      </c>
      <c r="O30" s="113"/>
    </row>
    <row r="31" spans="1:15" s="1" customFormat="1" ht="10.5" customHeight="1">
      <c r="A31" s="13">
        <f>A25+3</f>
        <v>45792</v>
      </c>
      <c r="B31" s="14" t="s">
        <v>8</v>
      </c>
      <c r="C31" s="65" t="s">
        <v>10</v>
      </c>
      <c r="D31" s="114" t="s">
        <v>48</v>
      </c>
      <c r="E31" s="115"/>
      <c r="F31" s="95" t="str">
        <f t="shared" si="0"/>
        <v>LATİF SERCAN KEÇER</v>
      </c>
      <c r="G31" s="96"/>
      <c r="H31" s="97" t="str">
        <f>F21</f>
        <v>FATMA ÖZDEMİR</v>
      </c>
      <c r="I31" s="96"/>
      <c r="J31" s="95" t="str">
        <f>H21</f>
        <v>EMİNE ULUTAŞ</v>
      </c>
      <c r="K31" s="96"/>
      <c r="L31" s="95" t="str">
        <f t="shared" si="1"/>
        <v>EMİNE GÜR</v>
      </c>
      <c r="M31" s="96"/>
      <c r="N31" s="97" t="str">
        <f t="shared" si="2"/>
        <v>FURKAN BAKİ ÇETİNER</v>
      </c>
      <c r="O31" s="96"/>
    </row>
    <row r="32" spans="1:15" s="1" customFormat="1" ht="10.5" customHeight="1">
      <c r="A32" s="13"/>
      <c r="B32" s="14"/>
      <c r="C32" s="68" t="s">
        <v>11</v>
      </c>
      <c r="D32" s="117" t="s">
        <v>14</v>
      </c>
      <c r="E32" s="118"/>
      <c r="F32" s="110" t="str">
        <f t="shared" si="0"/>
        <v>EBRU KARASU</v>
      </c>
      <c r="G32" s="59"/>
      <c r="H32" s="59"/>
      <c r="I32" s="111"/>
      <c r="J32" s="112" t="str">
        <f>F22</f>
        <v>HATİCE KAYA</v>
      </c>
      <c r="K32" s="113"/>
      <c r="L32" s="112" t="str">
        <f t="shared" si="1"/>
        <v>ZEHRA ÖZGÜN</v>
      </c>
      <c r="M32" s="113"/>
      <c r="N32" s="112" t="str">
        <f t="shared" si="2"/>
        <v>AYLE ÖZDEMİR</v>
      </c>
      <c r="O32" s="113"/>
    </row>
    <row r="33" spans="1:15" s="1" customFormat="1" ht="10.5" customHeight="1">
      <c r="A33" s="13">
        <f>A25+4</f>
        <v>45793</v>
      </c>
      <c r="B33" s="14" t="s">
        <v>9</v>
      </c>
      <c r="C33" s="65" t="s">
        <v>10</v>
      </c>
      <c r="D33" s="114" t="s">
        <v>26</v>
      </c>
      <c r="E33" s="115"/>
      <c r="F33" s="95" t="str">
        <f t="shared" si="0"/>
        <v>HASAN HÜSEYİN AKÇAY</v>
      </c>
      <c r="G33" s="96"/>
      <c r="H33" s="97" t="str">
        <f>F23</f>
        <v>SEVAL ÖZSOY</v>
      </c>
      <c r="I33" s="96"/>
      <c r="J33" s="95" t="str">
        <f>H23</f>
        <v>ASLI UĞUZLAR</v>
      </c>
      <c r="K33" s="96"/>
      <c r="L33" s="95" t="str">
        <f t="shared" si="1"/>
        <v>MUSTAFA SEYHAN</v>
      </c>
      <c r="M33" s="96"/>
      <c r="N33" s="97" t="str">
        <f t="shared" si="2"/>
        <v>BÜŞRA UYSAL</v>
      </c>
      <c r="O33" s="96"/>
    </row>
    <row r="34" spans="1:15" s="1" customFormat="1" ht="10.5" customHeight="1" thickBot="1">
      <c r="A34" s="32"/>
      <c r="B34" s="33"/>
      <c r="C34" s="77" t="s">
        <v>11</v>
      </c>
      <c r="D34" s="119" t="s">
        <v>48</v>
      </c>
      <c r="E34" s="120"/>
      <c r="F34" s="121" t="str">
        <f t="shared" si="0"/>
        <v>PELİN KAYA</v>
      </c>
      <c r="G34" s="69"/>
      <c r="H34" s="69"/>
      <c r="I34" s="122"/>
      <c r="J34" s="123" t="str">
        <f>F24</f>
        <v>HALİT RAMAZAN ÜZER</v>
      </c>
      <c r="K34" s="124"/>
      <c r="L34" s="125" t="str">
        <f t="shared" si="1"/>
        <v>EVRİM AKCAN ARIKAN</v>
      </c>
      <c r="M34" s="126"/>
      <c r="N34" s="125" t="str">
        <f t="shared" si="2"/>
        <v>SEDEF HALAT</v>
      </c>
      <c r="O34" s="126"/>
    </row>
    <row r="35" spans="1:15" s="1" customFormat="1" ht="10.5" customHeight="1">
      <c r="A35" s="30">
        <f>A33+3</f>
        <v>45796</v>
      </c>
      <c r="B35" s="31" t="s">
        <v>5</v>
      </c>
      <c r="C35" s="85" t="s">
        <v>10</v>
      </c>
      <c r="D35" s="70" t="s">
        <v>14</v>
      </c>
      <c r="E35" s="71"/>
      <c r="F35" s="72" t="str">
        <f t="shared" si="0"/>
        <v>HÜSEYİN YILMAZ</v>
      </c>
      <c r="G35" s="86"/>
      <c r="H35" s="87" t="str">
        <f>F25</f>
        <v>HATİCE MODA AYDIN</v>
      </c>
      <c r="I35" s="86"/>
      <c r="J35" s="72" t="str">
        <f>H25</f>
        <v>SEVİL FİLOĞLU</v>
      </c>
      <c r="K35" s="86"/>
      <c r="L35" s="72" t="str">
        <f t="shared" si="1"/>
        <v>METİN GÜRSES</v>
      </c>
      <c r="M35" s="86"/>
      <c r="N35" s="87" t="str">
        <f t="shared" si="2"/>
        <v>ASLI İŞLER</v>
      </c>
      <c r="O35" s="86"/>
    </row>
    <row r="36" spans="1:15" s="1" customFormat="1" ht="10.5" customHeight="1">
      <c r="A36" s="13"/>
      <c r="B36" s="14"/>
      <c r="C36" s="68" t="s">
        <v>11</v>
      </c>
      <c r="D36" s="78" t="s">
        <v>26</v>
      </c>
      <c r="E36" s="79"/>
      <c r="F36" s="110" t="str">
        <f t="shared" si="0"/>
        <v>HANDAN TUNÇDELEN</v>
      </c>
      <c r="G36" s="59"/>
      <c r="H36" s="59"/>
      <c r="I36" s="111"/>
      <c r="J36" s="112" t="str">
        <f>F26</f>
        <v>EGEM GÜRSES</v>
      </c>
      <c r="K36" s="113"/>
      <c r="L36" s="112" t="str">
        <f t="shared" si="1"/>
        <v>DAVUT FERAT TELLİOĞLU</v>
      </c>
      <c r="M36" s="113"/>
      <c r="N36" s="60" t="str">
        <f t="shared" si="2"/>
        <v>HAVVA UYSAL</v>
      </c>
      <c r="O36" s="113"/>
    </row>
    <row r="37" spans="1:15" s="1" customFormat="1" ht="10.5" customHeight="1">
      <c r="A37" s="13">
        <f>A35+1</f>
        <v>45797</v>
      </c>
      <c r="B37" s="14" t="s">
        <v>6</v>
      </c>
      <c r="C37" s="65" t="s">
        <v>10</v>
      </c>
      <c r="D37" s="93" t="s">
        <v>48</v>
      </c>
      <c r="E37" s="94"/>
      <c r="F37" s="95" t="str">
        <f t="shared" si="0"/>
        <v>HAVVA GÜL KORKMAZ</v>
      </c>
      <c r="G37" s="96"/>
      <c r="H37" s="116" t="str">
        <f>F27</f>
        <v>DAMLA CİĞERLİ</v>
      </c>
      <c r="I37" s="103"/>
      <c r="J37" s="95" t="str">
        <f>H27</f>
        <v>ASİYE SARICA</v>
      </c>
      <c r="K37" s="96"/>
      <c r="L37" s="95" t="str">
        <f t="shared" si="1"/>
        <v>MELİKE ÖZMEN</v>
      </c>
      <c r="M37" s="96"/>
      <c r="N37" s="97" t="str">
        <f t="shared" si="2"/>
        <v>SONER UĞUR</v>
      </c>
      <c r="O37" s="96"/>
    </row>
    <row r="38" spans="1:15" s="1" customFormat="1" ht="10.5" customHeight="1">
      <c r="A38" s="13"/>
      <c r="B38" s="14"/>
      <c r="C38" s="68" t="s">
        <v>11</v>
      </c>
      <c r="D38" s="78" t="s">
        <v>14</v>
      </c>
      <c r="E38" s="79"/>
      <c r="F38" s="110" t="str">
        <f t="shared" si="0"/>
        <v>FİKRET HAKAN ERGUN</v>
      </c>
      <c r="G38" s="59"/>
      <c r="H38" s="59"/>
      <c r="I38" s="111"/>
      <c r="J38" s="112" t="str">
        <f>F28</f>
        <v>ELİF SEYHAN</v>
      </c>
      <c r="K38" s="113"/>
      <c r="L38" s="112" t="str">
        <f t="shared" si="1"/>
        <v>FUNDA ÖZDEMİR</v>
      </c>
      <c r="M38" s="113"/>
      <c r="N38" s="112" t="str">
        <f t="shared" si="2"/>
        <v>MUHAMMET SERT</v>
      </c>
      <c r="O38" s="113"/>
    </row>
    <row r="39" spans="1:15" s="1" customFormat="1" ht="10.5" customHeight="1">
      <c r="A39" s="13">
        <f>A35+2</f>
        <v>45798</v>
      </c>
      <c r="B39" s="14" t="s">
        <v>7</v>
      </c>
      <c r="C39" s="65" t="s">
        <v>10</v>
      </c>
      <c r="D39" s="93" t="s">
        <v>26</v>
      </c>
      <c r="E39" s="94"/>
      <c r="F39" s="95" t="str">
        <f t="shared" si="0"/>
        <v>ERSEL ARMAN</v>
      </c>
      <c r="G39" s="96"/>
      <c r="H39" s="97" t="str">
        <f>F29</f>
        <v>AYLA KÖMÜRCÜ</v>
      </c>
      <c r="I39" s="96"/>
      <c r="J39" s="95" t="str">
        <f>H29</f>
        <v>MELİHA PEKBAK KURU</v>
      </c>
      <c r="K39" s="96"/>
      <c r="L39" s="95" t="str">
        <f t="shared" si="1"/>
        <v>DİLEK ÇOLAK</v>
      </c>
      <c r="M39" s="96"/>
      <c r="N39" s="97" t="str">
        <f t="shared" si="2"/>
        <v>EMİNE KILINÇ</v>
      </c>
      <c r="O39" s="96"/>
    </row>
    <row r="40" spans="1:15" s="1" customFormat="1" ht="10.5" customHeight="1">
      <c r="A40" s="13"/>
      <c r="B40" s="14"/>
      <c r="C40" s="68" t="s">
        <v>11</v>
      </c>
      <c r="D40" s="78" t="s">
        <v>48</v>
      </c>
      <c r="E40" s="79"/>
      <c r="F40" s="110" t="str">
        <f t="shared" si="0"/>
        <v>ÖZGE BIKMAZ</v>
      </c>
      <c r="G40" s="59"/>
      <c r="H40" s="59"/>
      <c r="I40" s="111"/>
      <c r="J40" s="112" t="str">
        <f>F30</f>
        <v>HAVVA YAVUZ</v>
      </c>
      <c r="K40" s="113"/>
      <c r="L40" s="112" t="str">
        <f t="shared" si="1"/>
        <v>SUNA YALÇINKAYA</v>
      </c>
      <c r="M40" s="113"/>
      <c r="N40" s="112" t="str">
        <f t="shared" si="2"/>
        <v>AHMET KARATAŞ</v>
      </c>
      <c r="O40" s="113"/>
    </row>
    <row r="41" spans="1:15" s="1" customFormat="1" ht="10.5" customHeight="1">
      <c r="A41" s="13">
        <f>A35+3</f>
        <v>45799</v>
      </c>
      <c r="B41" s="14" t="s">
        <v>8</v>
      </c>
      <c r="C41" s="65" t="s">
        <v>10</v>
      </c>
      <c r="D41" s="93" t="s">
        <v>14</v>
      </c>
      <c r="E41" s="94"/>
      <c r="F41" s="95" t="str">
        <f t="shared" si="0"/>
        <v>FURKAN BAKİ ÇETİNER</v>
      </c>
      <c r="G41" s="96"/>
      <c r="H41" s="97" t="str">
        <f>F31</f>
        <v>LATİF SERCAN KEÇER</v>
      </c>
      <c r="I41" s="96"/>
      <c r="J41" s="95" t="str">
        <f>H31</f>
        <v>FATMA ÖZDEMİR</v>
      </c>
      <c r="K41" s="96"/>
      <c r="L41" s="95" t="str">
        <f t="shared" si="1"/>
        <v>EMİNE ULUTAŞ</v>
      </c>
      <c r="M41" s="96"/>
      <c r="N41" s="97" t="str">
        <f t="shared" si="2"/>
        <v>EMİNE GÜR</v>
      </c>
      <c r="O41" s="96"/>
    </row>
    <row r="42" spans="1:15" s="1" customFormat="1" ht="10.5" customHeight="1">
      <c r="A42" s="13"/>
      <c r="B42" s="14"/>
      <c r="C42" s="68" t="s">
        <v>11</v>
      </c>
      <c r="D42" s="78" t="s">
        <v>26</v>
      </c>
      <c r="E42" s="79"/>
      <c r="F42" s="110" t="str">
        <f t="shared" si="0"/>
        <v>AYLE ÖZDEMİR</v>
      </c>
      <c r="G42" s="59"/>
      <c r="H42" s="59"/>
      <c r="I42" s="111"/>
      <c r="J42" s="112" t="str">
        <f>F32</f>
        <v>EBRU KARASU</v>
      </c>
      <c r="K42" s="113"/>
      <c r="L42" s="112" t="str">
        <f t="shared" si="1"/>
        <v>HATİCE KAYA</v>
      </c>
      <c r="M42" s="113"/>
      <c r="N42" s="112" t="str">
        <f t="shared" si="2"/>
        <v>ZEHRA ÖZGÜN</v>
      </c>
      <c r="O42" s="113"/>
    </row>
    <row r="43" spans="1:15" s="1" customFormat="1" ht="10.5" customHeight="1">
      <c r="A43" s="13">
        <f>A35+4</f>
        <v>45800</v>
      </c>
      <c r="B43" s="14" t="s">
        <v>9</v>
      </c>
      <c r="C43" s="65" t="s">
        <v>10</v>
      </c>
      <c r="D43" s="93" t="s">
        <v>48</v>
      </c>
      <c r="E43" s="94"/>
      <c r="F43" s="95" t="str">
        <f t="shared" si="0"/>
        <v>BÜŞRA UYSAL</v>
      </c>
      <c r="G43" s="96"/>
      <c r="H43" s="97" t="str">
        <f>F33</f>
        <v>HASAN HÜSEYİN AKÇAY</v>
      </c>
      <c r="I43" s="96"/>
      <c r="J43" s="95" t="str">
        <f>H33</f>
        <v>SEVAL ÖZSOY</v>
      </c>
      <c r="K43" s="96"/>
      <c r="L43" s="95" t="str">
        <f t="shared" si="1"/>
        <v>ASLI UĞUZLAR</v>
      </c>
      <c r="M43" s="96"/>
      <c r="N43" s="97" t="str">
        <f t="shared" si="2"/>
        <v>MUSTAFA SEYHAN</v>
      </c>
      <c r="O43" s="96"/>
    </row>
    <row r="44" spans="1:15" s="1" customFormat="1" ht="10.5" customHeight="1" thickBot="1">
      <c r="A44" s="27"/>
      <c r="B44" s="28"/>
      <c r="C44" s="104" t="s">
        <v>11</v>
      </c>
      <c r="D44" s="105" t="s">
        <v>14</v>
      </c>
      <c r="E44" s="106"/>
      <c r="F44" s="121" t="str">
        <f t="shared" si="0"/>
        <v>SEDEF HALAT</v>
      </c>
      <c r="G44" s="69"/>
      <c r="H44" s="69"/>
      <c r="I44" s="122"/>
      <c r="J44" s="125" t="str">
        <f>F34</f>
        <v>PELİN KAYA</v>
      </c>
      <c r="K44" s="126"/>
      <c r="L44" s="125" t="str">
        <f t="shared" si="1"/>
        <v>HALİT RAMAZAN ÜZER</v>
      </c>
      <c r="M44" s="126"/>
      <c r="N44" s="125" t="str">
        <f t="shared" si="2"/>
        <v>EVRİM AKCAN ARIKAN</v>
      </c>
      <c r="O44" s="126"/>
    </row>
    <row r="45" spans="1:15" s="1" customFormat="1" ht="10.5" customHeight="1">
      <c r="A45" s="38">
        <f>A43+3</f>
        <v>45803</v>
      </c>
      <c r="B45" s="39" t="s">
        <v>5</v>
      </c>
      <c r="C45" s="109" t="s">
        <v>10</v>
      </c>
      <c r="D45" s="70" t="s">
        <v>26</v>
      </c>
      <c r="E45" s="71"/>
      <c r="F45" s="72" t="str">
        <f t="shared" si="0"/>
        <v>ASLI İŞLER</v>
      </c>
      <c r="G45" s="86"/>
      <c r="H45" s="87" t="str">
        <f>F35</f>
        <v>HÜSEYİN YILMAZ</v>
      </c>
      <c r="I45" s="86"/>
      <c r="J45" s="127" t="str">
        <f>H35</f>
        <v>HATİCE MODA AYDIN</v>
      </c>
      <c r="K45" s="128"/>
      <c r="L45" s="72" t="str">
        <f t="shared" si="1"/>
        <v>SEVİL FİLOĞLU</v>
      </c>
      <c r="M45" s="86"/>
      <c r="N45" s="87" t="str">
        <f t="shared" si="2"/>
        <v>METİN GÜRSES</v>
      </c>
      <c r="O45" s="86"/>
    </row>
    <row r="46" spans="1:15" s="1" customFormat="1" ht="10.5" customHeight="1">
      <c r="A46" s="13"/>
      <c r="B46" s="14"/>
      <c r="C46" s="68" t="s">
        <v>11</v>
      </c>
      <c r="D46" s="78" t="s">
        <v>48</v>
      </c>
      <c r="E46" s="79"/>
      <c r="F46" s="110" t="str">
        <f t="shared" si="0"/>
        <v>HAVVA UYSAL</v>
      </c>
      <c r="G46" s="59"/>
      <c r="H46" s="59"/>
      <c r="I46" s="111"/>
      <c r="J46" s="112" t="str">
        <f>F36</f>
        <v>HANDAN TUNÇDELEN</v>
      </c>
      <c r="K46" s="113"/>
      <c r="L46" s="112" t="str">
        <f t="shared" si="1"/>
        <v>EGEM GÜRSES</v>
      </c>
      <c r="M46" s="113"/>
      <c r="N46" s="60" t="str">
        <f t="shared" si="2"/>
        <v>DAVUT FERAT TELLİOĞLU</v>
      </c>
      <c r="O46" s="113"/>
    </row>
    <row r="47" spans="1:15" s="1" customFormat="1" ht="10.5" customHeight="1">
      <c r="A47" s="13">
        <f>A45+1</f>
        <v>45804</v>
      </c>
      <c r="B47" s="14" t="s">
        <v>6</v>
      </c>
      <c r="C47" s="65" t="s">
        <v>10</v>
      </c>
      <c r="D47" s="93" t="s">
        <v>14</v>
      </c>
      <c r="E47" s="94"/>
      <c r="F47" s="95" t="str">
        <f t="shared" si="0"/>
        <v>SONER UĞUR</v>
      </c>
      <c r="G47" s="96"/>
      <c r="H47" s="116" t="str">
        <f>F37</f>
        <v>HAVVA GÜL KORKMAZ</v>
      </c>
      <c r="I47" s="103"/>
      <c r="J47" s="95" t="str">
        <f>H37</f>
        <v>DAMLA CİĞERLİ</v>
      </c>
      <c r="K47" s="96"/>
      <c r="L47" s="95" t="str">
        <f t="shared" si="1"/>
        <v>ASİYE SARICA</v>
      </c>
      <c r="M47" s="96"/>
      <c r="N47" s="97" t="str">
        <f t="shared" si="2"/>
        <v>MELİKE ÖZMEN</v>
      </c>
      <c r="O47" s="96"/>
    </row>
    <row r="48" spans="1:15" s="1" customFormat="1" ht="10.5" customHeight="1">
      <c r="A48" s="13"/>
      <c r="B48" s="14"/>
      <c r="C48" s="68" t="s">
        <v>11</v>
      </c>
      <c r="D48" s="78" t="s">
        <v>26</v>
      </c>
      <c r="E48" s="79"/>
      <c r="F48" s="110" t="str">
        <f t="shared" si="0"/>
        <v>MUHAMMET SERT</v>
      </c>
      <c r="G48" s="59"/>
      <c r="H48" s="59"/>
      <c r="I48" s="111"/>
      <c r="J48" s="112" t="str">
        <f>F38</f>
        <v>FİKRET HAKAN ERGUN</v>
      </c>
      <c r="K48" s="113"/>
      <c r="L48" s="112" t="str">
        <f t="shared" si="1"/>
        <v>ELİF SEYHAN</v>
      </c>
      <c r="M48" s="113"/>
      <c r="N48" s="112" t="str">
        <f t="shared" si="2"/>
        <v>FUNDA ÖZDEMİR</v>
      </c>
      <c r="O48" s="113"/>
    </row>
    <row r="49" spans="1:15" s="1" customFormat="1" ht="10.5" customHeight="1">
      <c r="A49" s="13">
        <f>A45+2</f>
        <v>45805</v>
      </c>
      <c r="B49" s="14" t="s">
        <v>7</v>
      </c>
      <c r="C49" s="65" t="s">
        <v>10</v>
      </c>
      <c r="D49" s="93" t="s">
        <v>48</v>
      </c>
      <c r="E49" s="94"/>
      <c r="F49" s="95" t="str">
        <f t="shared" si="0"/>
        <v>EMİNE KILINÇ</v>
      </c>
      <c r="G49" s="96"/>
      <c r="H49" s="97" t="str">
        <f>F39</f>
        <v>ERSEL ARMAN</v>
      </c>
      <c r="I49" s="96"/>
      <c r="J49" s="95" t="str">
        <f>H39</f>
        <v>AYLA KÖMÜRCÜ</v>
      </c>
      <c r="K49" s="96"/>
      <c r="L49" s="95" t="str">
        <f t="shared" si="1"/>
        <v>MELİHA PEKBAK KURU</v>
      </c>
      <c r="M49" s="96"/>
      <c r="N49" s="97" t="str">
        <f t="shared" si="2"/>
        <v>DİLEK ÇOLAK</v>
      </c>
      <c r="O49" s="96"/>
    </row>
    <row r="50" spans="1:15" s="1" customFormat="1" ht="10.5" customHeight="1">
      <c r="A50" s="13"/>
      <c r="B50" s="14"/>
      <c r="C50" s="68" t="s">
        <v>11</v>
      </c>
      <c r="D50" s="78" t="s">
        <v>14</v>
      </c>
      <c r="E50" s="79"/>
      <c r="F50" s="110" t="str">
        <f t="shared" si="0"/>
        <v>AHMET KARATAŞ</v>
      </c>
      <c r="G50" s="59"/>
      <c r="H50" s="59"/>
      <c r="I50" s="111"/>
      <c r="J50" s="112" t="str">
        <f>F40</f>
        <v>ÖZGE BIKMAZ</v>
      </c>
      <c r="K50" s="113"/>
      <c r="L50" s="112" t="str">
        <f t="shared" si="1"/>
        <v>HAVVA YAVUZ</v>
      </c>
      <c r="M50" s="113"/>
      <c r="N50" s="112" t="str">
        <f t="shared" si="2"/>
        <v>SUNA YALÇINKAYA</v>
      </c>
      <c r="O50" s="113"/>
    </row>
    <row r="51" spans="1:15" s="1" customFormat="1" ht="10.5" customHeight="1">
      <c r="A51" s="13">
        <f t="shared" ref="A51" si="3">A47+2</f>
        <v>45806</v>
      </c>
      <c r="B51" s="14" t="s">
        <v>8</v>
      </c>
      <c r="C51" s="65" t="s">
        <v>10</v>
      </c>
      <c r="D51" s="93" t="s">
        <v>26</v>
      </c>
      <c r="E51" s="94"/>
      <c r="F51" s="95" t="str">
        <f t="shared" si="0"/>
        <v>EMİNE GÜR</v>
      </c>
      <c r="G51" s="96"/>
      <c r="H51" s="97" t="str">
        <f>F41</f>
        <v>FURKAN BAKİ ÇETİNER</v>
      </c>
      <c r="I51" s="96"/>
      <c r="J51" s="95" t="str">
        <f>H41</f>
        <v>LATİF SERCAN KEÇER</v>
      </c>
      <c r="K51" s="96"/>
      <c r="L51" s="95" t="str">
        <f t="shared" si="1"/>
        <v>FATMA ÖZDEMİR</v>
      </c>
      <c r="M51" s="96"/>
      <c r="N51" s="97" t="str">
        <f t="shared" si="2"/>
        <v>EMİNE ULUTAŞ</v>
      </c>
      <c r="O51" s="96"/>
    </row>
    <row r="52" spans="1:15" s="1" customFormat="1" ht="10.5" customHeight="1">
      <c r="A52" s="13"/>
      <c r="B52" s="14"/>
      <c r="C52" s="68" t="s">
        <v>11</v>
      </c>
      <c r="D52" s="78" t="s">
        <v>48</v>
      </c>
      <c r="E52" s="79"/>
      <c r="F52" s="110" t="str">
        <f t="shared" si="0"/>
        <v>ZEHRA ÖZGÜN</v>
      </c>
      <c r="G52" s="59"/>
      <c r="H52" s="59"/>
      <c r="I52" s="111"/>
      <c r="J52" s="112" t="str">
        <f>F42</f>
        <v>AYLE ÖZDEMİR</v>
      </c>
      <c r="K52" s="113"/>
      <c r="L52" s="112" t="str">
        <f t="shared" si="1"/>
        <v>EBRU KARASU</v>
      </c>
      <c r="M52" s="113"/>
      <c r="N52" s="112" t="str">
        <f t="shared" si="2"/>
        <v>HATİCE KAYA</v>
      </c>
      <c r="O52" s="113"/>
    </row>
    <row r="53" spans="1:15" s="1" customFormat="1" ht="10.5" customHeight="1">
      <c r="A53" s="13">
        <f t="shared" ref="A53" si="4">A49+2</f>
        <v>45807</v>
      </c>
      <c r="B53" s="14" t="s">
        <v>9</v>
      </c>
      <c r="C53" s="65" t="s">
        <v>10</v>
      </c>
      <c r="D53" s="93" t="s">
        <v>14</v>
      </c>
      <c r="E53" s="94"/>
      <c r="F53" s="95" t="str">
        <f t="shared" si="0"/>
        <v>MUSTAFA SEYHAN</v>
      </c>
      <c r="G53" s="96"/>
      <c r="H53" s="97" t="str">
        <f>F43</f>
        <v>BÜŞRA UYSAL</v>
      </c>
      <c r="I53" s="96"/>
      <c r="J53" s="95" t="str">
        <f>H43</f>
        <v>HASAN HÜSEYİN AKÇAY</v>
      </c>
      <c r="K53" s="96"/>
      <c r="L53" s="95" t="str">
        <f t="shared" si="1"/>
        <v>SEVAL ÖZSOY</v>
      </c>
      <c r="M53" s="96"/>
      <c r="N53" s="97" t="str">
        <f t="shared" si="2"/>
        <v>ASLI UĞUZLAR</v>
      </c>
      <c r="O53" s="96"/>
    </row>
    <row r="54" spans="1:15" s="1" customFormat="1" ht="10.5" customHeight="1" thickBot="1">
      <c r="A54" s="27"/>
      <c r="B54" s="28"/>
      <c r="C54" s="104" t="s">
        <v>11</v>
      </c>
      <c r="D54" s="105" t="s">
        <v>26</v>
      </c>
      <c r="E54" s="106"/>
      <c r="F54" s="121" t="str">
        <f t="shared" si="0"/>
        <v>EVRİM AKCAN ARIKAN</v>
      </c>
      <c r="G54" s="69"/>
      <c r="H54" s="69"/>
      <c r="I54" s="122"/>
      <c r="J54" s="125" t="str">
        <f>F44</f>
        <v>SEDEF HALAT</v>
      </c>
      <c r="K54" s="126"/>
      <c r="L54" s="125" t="str">
        <f t="shared" si="1"/>
        <v>PELİN KAYA</v>
      </c>
      <c r="M54" s="126"/>
      <c r="N54" s="125" t="str">
        <f t="shared" si="2"/>
        <v>HALİT RAMAZAN ÜZER</v>
      </c>
      <c r="O54" s="126"/>
    </row>
    <row r="55" spans="1:15" s="1" customFormat="1" ht="8.25" customHeight="1">
      <c r="A55" s="2"/>
      <c r="B55" s="40"/>
      <c r="C55" s="40"/>
      <c r="E55" s="5"/>
      <c r="F55" s="6"/>
      <c r="G55" s="7"/>
      <c r="H55" s="6"/>
      <c r="I55" s="6"/>
      <c r="J55" s="3"/>
      <c r="K55" s="3"/>
      <c r="L55" s="3"/>
      <c r="M55" s="3"/>
      <c r="N55" s="3"/>
      <c r="O55" s="41"/>
    </row>
    <row r="56" spans="1:15" s="1" customFormat="1" ht="13.5" customHeight="1">
      <c r="B56" s="36" t="s">
        <v>12</v>
      </c>
      <c r="C56" s="36"/>
      <c r="E56" s="5"/>
      <c r="F56" s="6"/>
      <c r="G56" s="7"/>
      <c r="H56" s="6"/>
      <c r="I56" s="6"/>
      <c r="J56" s="3"/>
      <c r="K56" s="3"/>
      <c r="L56" s="3"/>
      <c r="M56" s="35">
        <v>45777</v>
      </c>
      <c r="N56" s="35"/>
      <c r="O56" s="42"/>
    </row>
    <row r="57" spans="1:15" s="8" customFormat="1" ht="10.5" customHeight="1">
      <c r="B57" s="34" t="s">
        <v>16</v>
      </c>
      <c r="C57" s="34"/>
      <c r="E57" s="9"/>
      <c r="F57" s="10"/>
      <c r="H57" s="10"/>
      <c r="I57" s="10"/>
      <c r="J57" s="4"/>
      <c r="K57" s="4"/>
      <c r="L57" s="4"/>
      <c r="M57" s="35" t="s">
        <v>15</v>
      </c>
      <c r="N57" s="35"/>
      <c r="O57" s="42"/>
    </row>
    <row r="58" spans="1:15" s="8" customFormat="1" ht="10.5" customHeight="1">
      <c r="B58" s="34" t="s">
        <v>45</v>
      </c>
      <c r="C58" s="34"/>
      <c r="D58" s="11"/>
      <c r="E58" s="10"/>
      <c r="F58" s="10"/>
      <c r="G58" s="12"/>
      <c r="H58" s="10"/>
      <c r="I58" s="10"/>
      <c r="J58" s="4"/>
      <c r="K58" s="4"/>
      <c r="L58" s="4"/>
      <c r="M58" s="35" t="s">
        <v>46</v>
      </c>
      <c r="N58" s="35"/>
      <c r="O58" s="42"/>
    </row>
    <row r="59" spans="1:15" ht="21.75" customHeight="1"/>
    <row r="61" spans="1:15" ht="15" customHeight="1"/>
    <row r="62" spans="1:15" ht="15" customHeight="1"/>
  </sheetData>
  <mergeCells count="330">
    <mergeCell ref="F54:I54"/>
    <mergeCell ref="B56:C56"/>
    <mergeCell ref="M56:N56"/>
    <mergeCell ref="B57:C57"/>
    <mergeCell ref="M57:N57"/>
    <mergeCell ref="B58:C58"/>
    <mergeCell ref="M58:N58"/>
    <mergeCell ref="F22:I22"/>
    <mergeCell ref="F24:I24"/>
    <mergeCell ref="F26:I26"/>
    <mergeCell ref="F28:I28"/>
    <mergeCell ref="F30:I30"/>
    <mergeCell ref="F32:I32"/>
    <mergeCell ref="F34:I34"/>
    <mergeCell ref="F36:I36"/>
    <mergeCell ref="F38:I38"/>
    <mergeCell ref="D10:E10"/>
    <mergeCell ref="F10:I10"/>
    <mergeCell ref="J10:K10"/>
    <mergeCell ref="L10:M10"/>
    <mergeCell ref="N10:O10"/>
    <mergeCell ref="D11:O12"/>
    <mergeCell ref="F14:I14"/>
    <mergeCell ref="F16:I16"/>
    <mergeCell ref="F18:I18"/>
    <mergeCell ref="A1:O2"/>
    <mergeCell ref="F6:I6"/>
    <mergeCell ref="F8:I8"/>
    <mergeCell ref="D9:E9"/>
    <mergeCell ref="F9:G9"/>
    <mergeCell ref="H9:I9"/>
    <mergeCell ref="J9:K9"/>
    <mergeCell ref="L9:M9"/>
    <mergeCell ref="N9:O9"/>
    <mergeCell ref="N43:O43"/>
    <mergeCell ref="H45:I45"/>
    <mergeCell ref="L45:M45"/>
    <mergeCell ref="N45:O45"/>
    <mergeCell ref="L41:M41"/>
    <mergeCell ref="N41:O41"/>
    <mergeCell ref="F43:G43"/>
    <mergeCell ref="H43:I43"/>
    <mergeCell ref="J43:K43"/>
    <mergeCell ref="F42:I42"/>
    <mergeCell ref="F44:I44"/>
    <mergeCell ref="F41:G41"/>
    <mergeCell ref="H41:I41"/>
    <mergeCell ref="J41:K41"/>
    <mergeCell ref="L37:M37"/>
    <mergeCell ref="N37:O37"/>
    <mergeCell ref="F39:G39"/>
    <mergeCell ref="L39:M39"/>
    <mergeCell ref="N39:O39"/>
    <mergeCell ref="L40:M40"/>
    <mergeCell ref="N40:O40"/>
    <mergeCell ref="N38:O38"/>
    <mergeCell ref="F40:I40"/>
    <mergeCell ref="F37:G37"/>
    <mergeCell ref="J37:K37"/>
    <mergeCell ref="J33:K33"/>
    <mergeCell ref="L33:M33"/>
    <mergeCell ref="N33:O33"/>
    <mergeCell ref="F35:G35"/>
    <mergeCell ref="H35:I35"/>
    <mergeCell ref="L36:M36"/>
    <mergeCell ref="N36:O36"/>
    <mergeCell ref="H27:I27"/>
    <mergeCell ref="J27:K27"/>
    <mergeCell ref="L27:M27"/>
    <mergeCell ref="N27:O27"/>
    <mergeCell ref="J29:K29"/>
    <mergeCell ref="H25:I25"/>
    <mergeCell ref="J25:K25"/>
    <mergeCell ref="L25:M25"/>
    <mergeCell ref="N25:O25"/>
    <mergeCell ref="J31:K31"/>
    <mergeCell ref="L31:M31"/>
    <mergeCell ref="N31:O31"/>
    <mergeCell ref="H33:I33"/>
    <mergeCell ref="L29:M29"/>
    <mergeCell ref="N29:O29"/>
    <mergeCell ref="H31:I31"/>
    <mergeCell ref="J35:K35"/>
    <mergeCell ref="L35:M35"/>
    <mergeCell ref="N35:O35"/>
    <mergeCell ref="N50:O50"/>
    <mergeCell ref="L46:M46"/>
    <mergeCell ref="N46:O46"/>
    <mergeCell ref="N44:O44"/>
    <mergeCell ref="N47:O47"/>
    <mergeCell ref="N49:O49"/>
    <mergeCell ref="L47:M47"/>
    <mergeCell ref="L51:M51"/>
    <mergeCell ref="H23:I23"/>
    <mergeCell ref="J23:K23"/>
    <mergeCell ref="L23:M23"/>
    <mergeCell ref="N23:O23"/>
    <mergeCell ref="D34:E34"/>
    <mergeCell ref="J34:K34"/>
    <mergeCell ref="L34:M34"/>
    <mergeCell ref="N34:O34"/>
    <mergeCell ref="F33:G33"/>
    <mergeCell ref="F31:G31"/>
    <mergeCell ref="A53:A54"/>
    <mergeCell ref="B53:B54"/>
    <mergeCell ref="D53:E53"/>
    <mergeCell ref="N53:O53"/>
    <mergeCell ref="D54:E54"/>
    <mergeCell ref="J54:K54"/>
    <mergeCell ref="L54:M54"/>
    <mergeCell ref="N54:O54"/>
    <mergeCell ref="F53:G53"/>
    <mergeCell ref="H53:I53"/>
    <mergeCell ref="J53:K53"/>
    <mergeCell ref="L53:M53"/>
    <mergeCell ref="A51:A52"/>
    <mergeCell ref="B51:B52"/>
    <mergeCell ref="D51:E51"/>
    <mergeCell ref="N51:O51"/>
    <mergeCell ref="D52:E52"/>
    <mergeCell ref="J52:K52"/>
    <mergeCell ref="L52:M52"/>
    <mergeCell ref="N52:O52"/>
    <mergeCell ref="F51:G51"/>
    <mergeCell ref="H51:I51"/>
    <mergeCell ref="J51:K51"/>
    <mergeCell ref="F52:I52"/>
    <mergeCell ref="A49:A50"/>
    <mergeCell ref="B49:B50"/>
    <mergeCell ref="D49:E49"/>
    <mergeCell ref="L49:M49"/>
    <mergeCell ref="D50:E50"/>
    <mergeCell ref="J50:K50"/>
    <mergeCell ref="L50:M50"/>
    <mergeCell ref="F49:G49"/>
    <mergeCell ref="H49:I49"/>
    <mergeCell ref="J49:K49"/>
    <mergeCell ref="F50:I50"/>
    <mergeCell ref="A47:A48"/>
    <mergeCell ref="B47:B48"/>
    <mergeCell ref="D47:E47"/>
    <mergeCell ref="D48:E48"/>
    <mergeCell ref="J48:K48"/>
    <mergeCell ref="L48:M48"/>
    <mergeCell ref="N48:O48"/>
    <mergeCell ref="F47:G47"/>
    <mergeCell ref="H47:I47"/>
    <mergeCell ref="J47:K47"/>
    <mergeCell ref="F48:I48"/>
    <mergeCell ref="A45:A46"/>
    <mergeCell ref="B45:B46"/>
    <mergeCell ref="D45:E45"/>
    <mergeCell ref="F45:G45"/>
    <mergeCell ref="J45:K45"/>
    <mergeCell ref="D46:E46"/>
    <mergeCell ref="J46:K46"/>
    <mergeCell ref="F46:I46"/>
    <mergeCell ref="A43:A44"/>
    <mergeCell ref="B43:B44"/>
    <mergeCell ref="D43:E43"/>
    <mergeCell ref="L43:M43"/>
    <mergeCell ref="D44:E44"/>
    <mergeCell ref="J44:K44"/>
    <mergeCell ref="L44:M44"/>
    <mergeCell ref="A41:A42"/>
    <mergeCell ref="B41:B42"/>
    <mergeCell ref="D41:E41"/>
    <mergeCell ref="D42:E42"/>
    <mergeCell ref="J42:K42"/>
    <mergeCell ref="L42:M42"/>
    <mergeCell ref="N42:O42"/>
    <mergeCell ref="A39:A40"/>
    <mergeCell ref="B39:B40"/>
    <mergeCell ref="D39:E39"/>
    <mergeCell ref="H39:I39"/>
    <mergeCell ref="J39:K39"/>
    <mergeCell ref="D40:E40"/>
    <mergeCell ref="J40:K40"/>
    <mergeCell ref="A37:A38"/>
    <mergeCell ref="B37:B38"/>
    <mergeCell ref="D37:E37"/>
    <mergeCell ref="H37:I37"/>
    <mergeCell ref="D38:E38"/>
    <mergeCell ref="J38:K38"/>
    <mergeCell ref="L38:M38"/>
    <mergeCell ref="A33:A34"/>
    <mergeCell ref="B33:B34"/>
    <mergeCell ref="A35:A36"/>
    <mergeCell ref="B35:B36"/>
    <mergeCell ref="D35:E35"/>
    <mergeCell ref="D36:E36"/>
    <mergeCell ref="J36:K36"/>
    <mergeCell ref="D33:E33"/>
    <mergeCell ref="A31:A32"/>
    <mergeCell ref="B31:B32"/>
    <mergeCell ref="D31:E31"/>
    <mergeCell ref="D32:E32"/>
    <mergeCell ref="J32:K32"/>
    <mergeCell ref="L32:M32"/>
    <mergeCell ref="N32:O32"/>
    <mergeCell ref="A29:A30"/>
    <mergeCell ref="B29:B30"/>
    <mergeCell ref="D29:E29"/>
    <mergeCell ref="F29:G29"/>
    <mergeCell ref="H29:I29"/>
    <mergeCell ref="D30:E30"/>
    <mergeCell ref="J30:K30"/>
    <mergeCell ref="L30:M30"/>
    <mergeCell ref="N30:O30"/>
    <mergeCell ref="A27:A28"/>
    <mergeCell ref="B27:B28"/>
    <mergeCell ref="D27:E27"/>
    <mergeCell ref="D28:E28"/>
    <mergeCell ref="J28:K28"/>
    <mergeCell ref="L28:M28"/>
    <mergeCell ref="N28:O28"/>
    <mergeCell ref="F27:G27"/>
    <mergeCell ref="J24:K24"/>
    <mergeCell ref="L24:M24"/>
    <mergeCell ref="A25:A26"/>
    <mergeCell ref="B25:B26"/>
    <mergeCell ref="D25:E25"/>
    <mergeCell ref="F25:G25"/>
    <mergeCell ref="D26:E26"/>
    <mergeCell ref="J26:K26"/>
    <mergeCell ref="L26:M26"/>
    <mergeCell ref="N26:O26"/>
    <mergeCell ref="N24:O24"/>
    <mergeCell ref="A21:A22"/>
    <mergeCell ref="B21:B22"/>
    <mergeCell ref="D21:E21"/>
    <mergeCell ref="F21:G21"/>
    <mergeCell ref="H21:I21"/>
    <mergeCell ref="J21:K21"/>
    <mergeCell ref="L21:M21"/>
    <mergeCell ref="N21:O21"/>
    <mergeCell ref="D22:E22"/>
    <mergeCell ref="J22:K22"/>
    <mergeCell ref="L22:M22"/>
    <mergeCell ref="N22:O22"/>
    <mergeCell ref="A23:A24"/>
    <mergeCell ref="B23:B24"/>
    <mergeCell ref="D23:E23"/>
    <mergeCell ref="F23:G23"/>
    <mergeCell ref="D24:E24"/>
    <mergeCell ref="A19:A20"/>
    <mergeCell ref="B19:B20"/>
    <mergeCell ref="D19:E19"/>
    <mergeCell ref="F19:G19"/>
    <mergeCell ref="H19:I19"/>
    <mergeCell ref="J19:K19"/>
    <mergeCell ref="L19:M19"/>
    <mergeCell ref="N19:O19"/>
    <mergeCell ref="D20:E20"/>
    <mergeCell ref="J20:K20"/>
    <mergeCell ref="L20:M20"/>
    <mergeCell ref="N20:O20"/>
    <mergeCell ref="F20:I20"/>
    <mergeCell ref="A17:A18"/>
    <mergeCell ref="B17:B18"/>
    <mergeCell ref="D17:E17"/>
    <mergeCell ref="F17:G17"/>
    <mergeCell ref="H17:I17"/>
    <mergeCell ref="J17:K17"/>
    <mergeCell ref="L17:M17"/>
    <mergeCell ref="N17:O17"/>
    <mergeCell ref="D18:E18"/>
    <mergeCell ref="J18:K18"/>
    <mergeCell ref="L18:M18"/>
    <mergeCell ref="N18:O18"/>
    <mergeCell ref="A15:A16"/>
    <mergeCell ref="B15:B16"/>
    <mergeCell ref="D15:E15"/>
    <mergeCell ref="F15:G15"/>
    <mergeCell ref="H15:I15"/>
    <mergeCell ref="J15:K15"/>
    <mergeCell ref="L15:M15"/>
    <mergeCell ref="N15:O15"/>
    <mergeCell ref="D16:E16"/>
    <mergeCell ref="J16:K16"/>
    <mergeCell ref="L16:M16"/>
    <mergeCell ref="N16:O16"/>
    <mergeCell ref="A13:A14"/>
    <mergeCell ref="B13:B14"/>
    <mergeCell ref="D13:E13"/>
    <mergeCell ref="F13:G13"/>
    <mergeCell ref="H13:I13"/>
    <mergeCell ref="J13:K13"/>
    <mergeCell ref="L13:M13"/>
    <mergeCell ref="N13:O13"/>
    <mergeCell ref="D14:E14"/>
    <mergeCell ref="J14:K14"/>
    <mergeCell ref="L14:M14"/>
    <mergeCell ref="N14:O14"/>
    <mergeCell ref="A11:A12"/>
    <mergeCell ref="B11:B12"/>
    <mergeCell ref="D8:E8"/>
    <mergeCell ref="J8:K8"/>
    <mergeCell ref="L8:M8"/>
    <mergeCell ref="N8:O8"/>
    <mergeCell ref="D5:E5"/>
    <mergeCell ref="F5:G5"/>
    <mergeCell ref="H5:I5"/>
    <mergeCell ref="N5:O5"/>
    <mergeCell ref="D6:E6"/>
    <mergeCell ref="J6:K6"/>
    <mergeCell ref="L6:M6"/>
    <mergeCell ref="N6:O6"/>
    <mergeCell ref="J5:K5"/>
    <mergeCell ref="L5:M5"/>
    <mergeCell ref="A3:A4"/>
    <mergeCell ref="B3:B4"/>
    <mergeCell ref="D3:E4"/>
    <mergeCell ref="F3:G4"/>
    <mergeCell ref="H3:I4"/>
    <mergeCell ref="J3:K4"/>
    <mergeCell ref="L3:M4"/>
    <mergeCell ref="N3:O4"/>
    <mergeCell ref="A9:A10"/>
    <mergeCell ref="B9:B10"/>
    <mergeCell ref="A5:A6"/>
    <mergeCell ref="B5:B6"/>
    <mergeCell ref="A7:A8"/>
    <mergeCell ref="B7:B8"/>
    <mergeCell ref="D7:E7"/>
    <mergeCell ref="F7:G7"/>
    <mergeCell ref="H7:I7"/>
    <mergeCell ref="J7:K7"/>
    <mergeCell ref="L7:M7"/>
    <mergeCell ref="N7:O7"/>
  </mergeCells>
  <pageMargins left="0.27" right="0.15748031496062992" top="0.21" bottom="0.13" header="0.19685039370078741" footer="0.13"/>
  <pageSetup paperSize="9" orientation="landscape" horizontalDpi="4294967293" verticalDpi="4294967293" r:id="rId1"/>
  <ignoredErrors>
    <ignoredError sqref="J26:O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0" sqref="B10"/>
    </sheetView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2025-04-28T12:31:13Z</dcterms:modified>
</cp:coreProperties>
</file>